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995" tabRatio="820" activeTab="1"/>
  </bookViews>
  <sheets>
    <sheet name="Таблица 1.1." sheetId="22" r:id="rId1"/>
    <sheet name="Таблица 2.1." sheetId="13" r:id="rId2"/>
    <sheet name="Таблица 2.2" sheetId="12" r:id="rId3"/>
    <sheet name="Таблица 2.3." sheetId="11" r:id="rId4"/>
    <sheet name="Таблица 3.1." sheetId="21" r:id="rId5"/>
    <sheet name="Таблица 3.2." sheetId="20" r:id="rId6"/>
    <sheet name="Таблица 3.3." sheetId="19" r:id="rId7"/>
    <sheet name="Таблица 3.4." sheetId="17" r:id="rId8"/>
    <sheet name="Таблица 3.5." sheetId="5" r:id="rId9"/>
    <sheet name="Таблица 3.6." sheetId="4" r:id="rId10"/>
    <sheet name="Таблица 4.1." sheetId="16" r:id="rId11"/>
    <sheet name="Таблица 4.2." sheetId="24" r:id="rId12"/>
    <sheet name="Таблица 5.1." sheetId="15" r:id="rId13"/>
    <sheet name="таблица 5.1.1." sheetId="26" r:id="rId14"/>
    <sheet name="Таблица 6.1. " sheetId="2" r:id="rId15"/>
    <sheet name="Таблица 7" sheetId="23" r:id="rId16"/>
  </sheets>
  <definedNames>
    <definedName name="_Toc219606089" localSheetId="12">'Таблица 5.1.'!#REF!</definedName>
    <definedName name="_Toc219606090" localSheetId="14">'Таблица 6.1. '!#REF!</definedName>
    <definedName name="_xlnm._FilterDatabase" localSheetId="3" hidden="1">'Таблица 2.3.'!$A$4:$G$723</definedName>
    <definedName name="_xlnm._FilterDatabase" localSheetId="6" hidden="1">'Таблица 3.3.'!$A$6:$AN$870</definedName>
    <definedName name="_xlnm._FilterDatabase" localSheetId="12" hidden="1">'Таблица 5.1.'!$A$5:$XFC$107</definedName>
    <definedName name="_xlnm._FilterDatabase" localSheetId="14" hidden="1">'Таблица 6.1. '!$A$4:$J$204</definedName>
    <definedName name="_xlnm.Print_Titles" localSheetId="0">'Таблица 1.1.'!$3:$6</definedName>
    <definedName name="_xlnm.Print_Titles" localSheetId="1">'Таблица 2.1.'!$3:$4</definedName>
    <definedName name="_xlnm.Print_Titles" localSheetId="2">'Таблица 2.2'!$3:$4</definedName>
    <definedName name="_xlnm.Print_Titles" localSheetId="3">'Таблица 2.3.'!$3:$4</definedName>
    <definedName name="_xlnm.Print_Titles" localSheetId="4">'Таблица 3.1.'!$3:$4</definedName>
    <definedName name="_xlnm.Print_Titles" localSheetId="5">'Таблица 3.2.'!$3:$6</definedName>
    <definedName name="_xlnm.Print_Titles" localSheetId="6">'Таблица 3.3.'!$3:$6</definedName>
    <definedName name="_xlnm.Print_Titles" localSheetId="7">'Таблица 3.4.'!$3:$6</definedName>
    <definedName name="_xlnm.Print_Titles" localSheetId="11">'Таблица 4.2.'!$3:$7</definedName>
    <definedName name="_xlnm.Print_Titles" localSheetId="12">'Таблица 5.1.'!$3:$5</definedName>
    <definedName name="_xlnm.Print_Titles" localSheetId="13">'таблица 5.1.1.'!$3:$6</definedName>
    <definedName name="_xlnm.Print_Titles" localSheetId="14">'Таблица 6.1. '!$3:$4</definedName>
    <definedName name="_xlnm.Print_Area" localSheetId="1">'Таблица 2.1.'!$A$1:$E$68</definedName>
    <definedName name="_xlnm.Print_Area" localSheetId="4">'Таблица 3.1.'!$A$1:$G$56</definedName>
    <definedName name="_xlnm.Print_Area" localSheetId="5">'Таблица 3.2.'!$A$1:$AQ$29</definedName>
    <definedName name="_xlnm.Print_Area" localSheetId="10">'Таблица 4.1.'!$A$1:$AL$19</definedName>
    <definedName name="_xlnm.Print_Area" localSheetId="12">'Таблица 5.1.'!$A$1:$G$107</definedName>
  </definedNames>
  <calcPr calcId="152511"/>
</workbook>
</file>

<file path=xl/calcChain.xml><?xml version="1.0" encoding="utf-8"?>
<calcChain xmlns="http://schemas.openxmlformats.org/spreadsheetml/2006/main">
  <c r="AB366" i="24" l="1"/>
  <c r="AA366" i="24"/>
  <c r="Z366" i="24"/>
  <c r="Y366" i="24"/>
  <c r="X366" i="24"/>
  <c r="W366" i="24"/>
  <c r="V366" i="24"/>
  <c r="U366" i="24"/>
  <c r="T366" i="24"/>
  <c r="S366" i="24"/>
  <c r="R366" i="24"/>
  <c r="Q366" i="24"/>
  <c r="P366" i="24"/>
  <c r="O366" i="24"/>
  <c r="N366" i="24"/>
  <c r="M366" i="24"/>
  <c r="L366" i="24"/>
  <c r="K366" i="24"/>
  <c r="J366" i="24"/>
  <c r="I366" i="24"/>
  <c r="H366" i="24"/>
  <c r="G366" i="24"/>
  <c r="F366" i="24"/>
  <c r="AB357" i="24"/>
  <c r="AA357" i="24"/>
  <c r="Z357" i="24"/>
  <c r="Y357" i="24"/>
  <c r="X357" i="24"/>
  <c r="W357" i="24"/>
  <c r="V357" i="24"/>
  <c r="U357" i="24"/>
  <c r="T357" i="24"/>
  <c r="S357" i="24"/>
  <c r="R357" i="24"/>
  <c r="Q357" i="24"/>
  <c r="P357" i="24"/>
  <c r="O357" i="24"/>
  <c r="N357" i="24"/>
  <c r="M357" i="24"/>
  <c r="L357" i="24"/>
  <c r="K357" i="24"/>
  <c r="J357" i="24"/>
  <c r="I357" i="24"/>
  <c r="H357" i="24"/>
  <c r="G357" i="24"/>
  <c r="F357" i="24"/>
  <c r="AB347" i="24"/>
  <c r="AA347" i="24"/>
  <c r="Z347" i="24"/>
  <c r="Y347" i="24"/>
  <c r="X347" i="24"/>
  <c r="W347" i="24"/>
  <c r="V347" i="24"/>
  <c r="U347" i="24"/>
  <c r="T347" i="24"/>
  <c r="S347" i="24"/>
  <c r="R347" i="24"/>
  <c r="Q347" i="24"/>
  <c r="P347" i="24"/>
  <c r="O347" i="24"/>
  <c r="N347" i="24"/>
  <c r="M347" i="24"/>
  <c r="L347" i="24"/>
  <c r="K347" i="24"/>
  <c r="J347" i="24"/>
  <c r="I347" i="24"/>
  <c r="H347" i="24"/>
  <c r="G347" i="24"/>
  <c r="F347" i="24"/>
  <c r="AB338" i="24"/>
  <c r="AA338" i="24"/>
  <c r="Z338" i="24"/>
  <c r="Y338" i="24"/>
  <c r="X338" i="24"/>
  <c r="W338" i="24"/>
  <c r="V338" i="24"/>
  <c r="U338" i="24"/>
  <c r="T338" i="24"/>
  <c r="S338" i="24"/>
  <c r="R338" i="24"/>
  <c r="Q338" i="24"/>
  <c r="P338" i="24"/>
  <c r="O338" i="24"/>
  <c r="N338" i="24"/>
  <c r="M338" i="24"/>
  <c r="L338" i="24"/>
  <c r="K338" i="24"/>
  <c r="J338" i="24"/>
  <c r="I338" i="24"/>
  <c r="H338" i="24"/>
  <c r="G338" i="24"/>
  <c r="F338" i="24"/>
  <c r="AB329" i="24"/>
  <c r="AA329" i="24"/>
  <c r="Z329" i="24"/>
  <c r="Y329" i="24"/>
  <c r="X329" i="24"/>
  <c r="W329" i="24"/>
  <c r="V329" i="24"/>
  <c r="U329" i="24"/>
  <c r="T329" i="24"/>
  <c r="S329" i="24"/>
  <c r="R329" i="24"/>
  <c r="Q329" i="24"/>
  <c r="P329" i="24"/>
  <c r="O329" i="24"/>
  <c r="N329" i="24"/>
  <c r="M329" i="24"/>
  <c r="L329" i="24"/>
  <c r="K329" i="24"/>
  <c r="J329" i="24"/>
  <c r="I329" i="24"/>
  <c r="H329" i="24"/>
  <c r="G329" i="24"/>
  <c r="F329" i="24"/>
  <c r="AB320" i="24"/>
  <c r="AA320" i="24"/>
  <c r="Z320" i="24"/>
  <c r="Y320" i="24"/>
  <c r="X320" i="24"/>
  <c r="W320" i="24"/>
  <c r="V320" i="24"/>
  <c r="U320" i="24"/>
  <c r="T320" i="24"/>
  <c r="S320" i="24"/>
  <c r="R320" i="24"/>
  <c r="Q320" i="24"/>
  <c r="P320" i="24"/>
  <c r="O320" i="24"/>
  <c r="N320" i="24"/>
  <c r="M320" i="24"/>
  <c r="L320" i="24"/>
  <c r="K320" i="24"/>
  <c r="J320" i="24"/>
  <c r="I320" i="24"/>
  <c r="H320" i="24"/>
  <c r="G320" i="24"/>
  <c r="F320" i="24"/>
  <c r="AB311" i="24"/>
  <c r="AA311" i="24"/>
  <c r="Z311" i="24"/>
  <c r="Y311" i="24"/>
  <c r="X311" i="24"/>
  <c r="W311" i="24"/>
  <c r="V311" i="24"/>
  <c r="U311" i="24"/>
  <c r="T311" i="24"/>
  <c r="S311" i="24"/>
  <c r="R311" i="24"/>
  <c r="Q311" i="24"/>
  <c r="P311" i="24"/>
  <c r="O311" i="24"/>
  <c r="N311" i="24"/>
  <c r="M311" i="24"/>
  <c r="L311" i="24"/>
  <c r="K311" i="24"/>
  <c r="J311" i="24"/>
  <c r="I311" i="24"/>
  <c r="H311" i="24"/>
  <c r="G311" i="24"/>
  <c r="F311" i="24"/>
  <c r="AB301" i="24"/>
  <c r="AA301" i="24"/>
  <c r="Z301" i="24"/>
  <c r="Y301" i="24"/>
  <c r="X301" i="24"/>
  <c r="W301" i="24"/>
  <c r="V301" i="24"/>
  <c r="U301" i="24"/>
  <c r="T301" i="24"/>
  <c r="S301" i="24"/>
  <c r="R301" i="24"/>
  <c r="Q301" i="24"/>
  <c r="P301" i="24"/>
  <c r="O301" i="24"/>
  <c r="N301" i="24"/>
  <c r="M301" i="24"/>
  <c r="L301" i="24"/>
  <c r="K301" i="24"/>
  <c r="J301" i="24"/>
  <c r="I301" i="24"/>
  <c r="H301" i="24"/>
  <c r="G301" i="24"/>
  <c r="F301" i="24"/>
  <c r="AB292" i="24"/>
  <c r="AA292" i="24"/>
  <c r="Z292" i="24"/>
  <c r="Y292" i="24"/>
  <c r="X292" i="24"/>
  <c r="W292" i="24"/>
  <c r="V292" i="24"/>
  <c r="U292" i="24"/>
  <c r="T292" i="24"/>
  <c r="S292" i="24"/>
  <c r="R292" i="24"/>
  <c r="Q292" i="24"/>
  <c r="P292" i="24"/>
  <c r="O292" i="24"/>
  <c r="N292" i="24"/>
  <c r="M292" i="24"/>
  <c r="L292" i="24"/>
  <c r="K292" i="24"/>
  <c r="J292" i="24"/>
  <c r="I292" i="24"/>
  <c r="H292" i="24"/>
  <c r="G292" i="24"/>
  <c r="F292" i="24"/>
  <c r="AB283" i="24"/>
  <c r="AA283" i="24"/>
  <c r="Z283" i="24"/>
  <c r="Y283" i="24"/>
  <c r="X283" i="24"/>
  <c r="W283" i="24"/>
  <c r="V283" i="24"/>
  <c r="U283" i="24"/>
  <c r="T283" i="24"/>
  <c r="S283" i="24"/>
  <c r="R283" i="24"/>
  <c r="Q283" i="24"/>
  <c r="P283" i="24"/>
  <c r="O283" i="24"/>
  <c r="N283" i="24"/>
  <c r="M283" i="24"/>
  <c r="L283" i="24"/>
  <c r="K283" i="24"/>
  <c r="J283" i="24"/>
  <c r="I283" i="24"/>
  <c r="H283" i="24"/>
  <c r="G283" i="24"/>
  <c r="F283" i="24"/>
  <c r="AB273" i="24"/>
  <c r="AA273" i="24"/>
  <c r="Z273" i="24"/>
  <c r="Y273" i="24"/>
  <c r="X273" i="24"/>
  <c r="W273" i="24"/>
  <c r="V273" i="24"/>
  <c r="U273" i="24"/>
  <c r="T273" i="24"/>
  <c r="S273" i="24"/>
  <c r="R273" i="24"/>
  <c r="Q273" i="24"/>
  <c r="P273" i="24"/>
  <c r="O273" i="24"/>
  <c r="N273" i="24"/>
  <c r="M273" i="24"/>
  <c r="L273" i="24"/>
  <c r="K273" i="24"/>
  <c r="J273" i="24"/>
  <c r="I273" i="24"/>
  <c r="H273" i="24"/>
  <c r="G273" i="24"/>
  <c r="F273" i="24"/>
  <c r="AB263" i="24"/>
  <c r="AA263" i="24"/>
  <c r="Z263" i="24"/>
  <c r="Y263" i="24"/>
  <c r="X263" i="24"/>
  <c r="W263" i="24"/>
  <c r="V263" i="24"/>
  <c r="U263" i="24"/>
  <c r="T263" i="24"/>
  <c r="S263" i="24"/>
  <c r="R263" i="24"/>
  <c r="Q263" i="24"/>
  <c r="P263" i="24"/>
  <c r="O263" i="24"/>
  <c r="N263" i="24"/>
  <c r="M263" i="24"/>
  <c r="L263" i="24"/>
  <c r="K263" i="24"/>
  <c r="J263" i="24"/>
  <c r="I263" i="24"/>
  <c r="H263" i="24"/>
  <c r="G263" i="24"/>
  <c r="F263" i="24"/>
  <c r="AB253" i="24"/>
  <c r="AA253" i="24"/>
  <c r="Z253" i="24"/>
  <c r="Y253" i="24"/>
  <c r="X253" i="24"/>
  <c r="W253" i="24"/>
  <c r="V253" i="24"/>
  <c r="U253" i="24"/>
  <c r="T253" i="24"/>
  <c r="S253" i="24"/>
  <c r="R253" i="24"/>
  <c r="Q253" i="24"/>
  <c r="P253" i="24"/>
  <c r="O253" i="24"/>
  <c r="N253" i="24"/>
  <c r="M253" i="24"/>
  <c r="L253" i="24"/>
  <c r="K253" i="24"/>
  <c r="J253" i="24"/>
  <c r="I253" i="24"/>
  <c r="H253" i="24"/>
  <c r="G253" i="24"/>
  <c r="F253" i="24"/>
  <c r="AB244" i="24"/>
  <c r="AA244" i="24"/>
  <c r="Z244" i="24"/>
  <c r="Y244" i="24"/>
  <c r="X244" i="24"/>
  <c r="W244" i="24"/>
  <c r="V244" i="24"/>
  <c r="U244" i="24"/>
  <c r="T244" i="24"/>
  <c r="S244" i="24"/>
  <c r="R244" i="24"/>
  <c r="Q244" i="24"/>
  <c r="P244" i="24"/>
  <c r="O244" i="24"/>
  <c r="N244" i="24"/>
  <c r="M244" i="24"/>
  <c r="L244" i="24"/>
  <c r="K244" i="24"/>
  <c r="J244" i="24"/>
  <c r="I244" i="24"/>
  <c r="H244" i="24"/>
  <c r="G244" i="24"/>
  <c r="F244" i="24"/>
  <c r="AB235" i="24"/>
  <c r="AA235" i="24"/>
  <c r="Z235" i="24"/>
  <c r="Y235" i="24"/>
  <c r="X235" i="24"/>
  <c r="W235" i="24"/>
  <c r="V235" i="24"/>
  <c r="U235" i="24"/>
  <c r="T235" i="24"/>
  <c r="S235" i="24"/>
  <c r="R235" i="24"/>
  <c r="Q235" i="24"/>
  <c r="P235" i="24"/>
  <c r="O235" i="24"/>
  <c r="N235" i="24"/>
  <c r="M235" i="24"/>
  <c r="L235" i="24"/>
  <c r="K235" i="24"/>
  <c r="J235" i="24"/>
  <c r="I235" i="24"/>
  <c r="H235" i="24"/>
  <c r="G235" i="24"/>
  <c r="F235" i="24"/>
  <c r="AB226" i="24"/>
  <c r="AA226" i="24"/>
  <c r="Z226" i="24"/>
  <c r="Y226" i="24"/>
  <c r="X226" i="24"/>
  <c r="W226" i="24"/>
  <c r="V226" i="24"/>
  <c r="U226" i="24"/>
  <c r="T226" i="24"/>
  <c r="S226" i="24"/>
  <c r="R226" i="24"/>
  <c r="Q226" i="24"/>
  <c r="P226" i="24"/>
  <c r="O226" i="24"/>
  <c r="N226" i="24"/>
  <c r="M226" i="24"/>
  <c r="L226" i="24"/>
  <c r="K226" i="24"/>
  <c r="J226" i="24"/>
  <c r="I226" i="24"/>
  <c r="H226" i="24"/>
  <c r="G226" i="24"/>
  <c r="F226" i="24"/>
  <c r="AB217" i="24"/>
  <c r="AA217" i="24"/>
  <c r="Z217" i="24"/>
  <c r="Y217" i="24"/>
  <c r="X217" i="24"/>
  <c r="W217" i="24"/>
  <c r="V217" i="24"/>
  <c r="U217" i="24"/>
  <c r="T217" i="24"/>
  <c r="S217" i="24"/>
  <c r="R217" i="24"/>
  <c r="Q217" i="24"/>
  <c r="P217" i="24"/>
  <c r="O217" i="24"/>
  <c r="N217" i="24"/>
  <c r="M217" i="24"/>
  <c r="L217" i="24"/>
  <c r="K217" i="24"/>
  <c r="J217" i="24"/>
  <c r="I217" i="24"/>
  <c r="H217" i="24"/>
  <c r="G217" i="24"/>
  <c r="F217" i="24"/>
  <c r="AB208" i="24"/>
  <c r="AA208" i="24"/>
  <c r="Z208" i="24"/>
  <c r="Y208" i="24"/>
  <c r="X208" i="24"/>
  <c r="W208" i="24"/>
  <c r="V208" i="24"/>
  <c r="U208" i="24"/>
  <c r="T208" i="24"/>
  <c r="S208" i="24"/>
  <c r="R208" i="24"/>
  <c r="Q208" i="24"/>
  <c r="P208" i="24"/>
  <c r="O208" i="24"/>
  <c r="N208" i="24"/>
  <c r="M208" i="24"/>
  <c r="L208" i="24"/>
  <c r="K208" i="24"/>
  <c r="J208" i="24"/>
  <c r="I208" i="24"/>
  <c r="H208" i="24"/>
  <c r="G208" i="24"/>
  <c r="F208" i="24"/>
  <c r="AB199" i="24"/>
  <c r="AA199" i="24"/>
  <c r="Z199" i="24"/>
  <c r="Y199" i="24"/>
  <c r="X199" i="24"/>
  <c r="W199" i="24"/>
  <c r="V199" i="24"/>
  <c r="U199" i="24"/>
  <c r="T199" i="24"/>
  <c r="S199" i="24"/>
  <c r="R199" i="24"/>
  <c r="Q199" i="24"/>
  <c r="P199" i="24"/>
  <c r="O199" i="24"/>
  <c r="N199" i="24"/>
  <c r="M199" i="24"/>
  <c r="L199" i="24"/>
  <c r="K199" i="24"/>
  <c r="J199" i="24"/>
  <c r="I199" i="24"/>
  <c r="H199" i="24"/>
  <c r="G199" i="24"/>
  <c r="F199" i="24"/>
  <c r="AB189" i="24"/>
  <c r="AA189" i="24"/>
  <c r="Z189" i="24"/>
  <c r="Y189" i="24"/>
  <c r="X189" i="24"/>
  <c r="W189" i="24"/>
  <c r="V189" i="24"/>
  <c r="U189" i="24"/>
  <c r="T189" i="24"/>
  <c r="S189" i="24"/>
  <c r="R189" i="24"/>
  <c r="Q189" i="24"/>
  <c r="P189" i="24"/>
  <c r="O189" i="24"/>
  <c r="N189" i="24"/>
  <c r="M189" i="24"/>
  <c r="L189" i="24"/>
  <c r="K189" i="24"/>
  <c r="J189" i="24"/>
  <c r="I189" i="24"/>
  <c r="H189" i="24"/>
  <c r="G189" i="24"/>
  <c r="F189" i="24"/>
  <c r="AB180" i="24"/>
  <c r="AA180" i="24"/>
  <c r="Z180" i="24"/>
  <c r="Y180" i="24"/>
  <c r="X180" i="24"/>
  <c r="W180" i="24"/>
  <c r="V180" i="24"/>
  <c r="U180" i="24"/>
  <c r="T180" i="24"/>
  <c r="S180" i="24"/>
  <c r="R180" i="24"/>
  <c r="Q180" i="24"/>
  <c r="P180" i="24"/>
  <c r="O180" i="24"/>
  <c r="N180" i="24"/>
  <c r="M180" i="24"/>
  <c r="L180" i="24"/>
  <c r="K180" i="24"/>
  <c r="J180" i="24"/>
  <c r="I180" i="24"/>
  <c r="H180" i="24"/>
  <c r="G180" i="24"/>
  <c r="F180" i="24"/>
  <c r="AB170" i="24"/>
  <c r="AA170" i="24"/>
  <c r="Z170" i="24"/>
  <c r="Y170" i="24"/>
  <c r="X170" i="24"/>
  <c r="W170" i="24"/>
  <c r="V170" i="24"/>
  <c r="U170" i="24"/>
  <c r="T170" i="24"/>
  <c r="S170" i="24"/>
  <c r="R170" i="24"/>
  <c r="Q170" i="24"/>
  <c r="P170" i="24"/>
  <c r="O170" i="24"/>
  <c r="N170" i="24"/>
  <c r="M170" i="24"/>
  <c r="L170" i="24"/>
  <c r="K170" i="24"/>
  <c r="J170" i="24"/>
  <c r="I170" i="24"/>
  <c r="H170" i="24"/>
  <c r="G170" i="24"/>
  <c r="F170" i="24"/>
  <c r="AB161" i="24"/>
  <c r="AA161" i="24"/>
  <c r="Z161" i="24"/>
  <c r="Y161" i="24"/>
  <c r="X161" i="24"/>
  <c r="W161" i="24"/>
  <c r="V161" i="24"/>
  <c r="U161" i="24"/>
  <c r="T161" i="24"/>
  <c r="S161" i="24"/>
  <c r="R161" i="24"/>
  <c r="Q161" i="24"/>
  <c r="P161" i="24"/>
  <c r="O161" i="24"/>
  <c r="N161" i="24"/>
  <c r="M161" i="24"/>
  <c r="L161" i="24"/>
  <c r="K161" i="24"/>
  <c r="J161" i="24"/>
  <c r="I161" i="24"/>
  <c r="H161" i="24"/>
  <c r="G161" i="24"/>
  <c r="F161" i="24"/>
  <c r="AB152" i="24"/>
  <c r="AA152" i="24"/>
  <c r="Z152" i="24"/>
  <c r="Y152" i="24"/>
  <c r="X152" i="24"/>
  <c r="W152" i="24"/>
  <c r="V152" i="24"/>
  <c r="U152" i="24"/>
  <c r="T152" i="24"/>
  <c r="S152" i="24"/>
  <c r="R152" i="24"/>
  <c r="Q152" i="24"/>
  <c r="P152" i="24"/>
  <c r="O152" i="24"/>
  <c r="N152" i="24"/>
  <c r="M152" i="24"/>
  <c r="L152" i="24"/>
  <c r="K152" i="24"/>
  <c r="J152" i="24"/>
  <c r="I152" i="24"/>
  <c r="H152" i="24"/>
  <c r="G152" i="24"/>
  <c r="F152" i="24"/>
  <c r="AB143" i="24"/>
  <c r="AA143" i="24"/>
  <c r="Z143" i="24"/>
  <c r="Y143" i="24"/>
  <c r="X143" i="24"/>
  <c r="W143" i="24"/>
  <c r="V143" i="24"/>
  <c r="U143" i="24"/>
  <c r="T143" i="24"/>
  <c r="S143" i="24"/>
  <c r="R143" i="24"/>
  <c r="Q143" i="24"/>
  <c r="P143" i="24"/>
  <c r="O143" i="24"/>
  <c r="N143" i="24"/>
  <c r="M143" i="24"/>
  <c r="L143" i="24"/>
  <c r="K143" i="24"/>
  <c r="J143" i="24"/>
  <c r="I143" i="24"/>
  <c r="H143" i="24"/>
  <c r="G143" i="24"/>
  <c r="F143" i="24"/>
  <c r="AB134" i="24"/>
  <c r="AA134" i="24"/>
  <c r="Z134" i="24"/>
  <c r="Y134" i="24"/>
  <c r="X134" i="24"/>
  <c r="W134" i="24"/>
  <c r="V134" i="24"/>
  <c r="U134" i="24"/>
  <c r="T134" i="24"/>
  <c r="S134" i="24"/>
  <c r="R134" i="24"/>
  <c r="Q134" i="24"/>
  <c r="P134" i="24"/>
  <c r="O134" i="24"/>
  <c r="N134" i="24"/>
  <c r="M134" i="24"/>
  <c r="L134" i="24"/>
  <c r="K134" i="24"/>
  <c r="J134" i="24"/>
  <c r="I134" i="24"/>
  <c r="H134" i="24"/>
  <c r="G134" i="24"/>
  <c r="F134" i="24"/>
  <c r="AB125" i="24"/>
  <c r="AA125" i="24"/>
  <c r="Z125" i="24"/>
  <c r="Y125" i="24"/>
  <c r="X125" i="24"/>
  <c r="W125" i="24"/>
  <c r="V125" i="24"/>
  <c r="U125" i="24"/>
  <c r="T125" i="24"/>
  <c r="S125" i="24"/>
  <c r="R125" i="24"/>
  <c r="Q125" i="24"/>
  <c r="P125" i="24"/>
  <c r="O125" i="24"/>
  <c r="N125" i="24"/>
  <c r="M125" i="24"/>
  <c r="L125" i="24"/>
  <c r="K125" i="24"/>
  <c r="J125" i="24"/>
  <c r="I125" i="24"/>
  <c r="H125" i="24"/>
  <c r="G125" i="24"/>
  <c r="F125" i="24"/>
  <c r="AB116" i="24"/>
  <c r="AA116" i="24"/>
  <c r="Z116" i="24"/>
  <c r="Y116" i="24"/>
  <c r="X116" i="24"/>
  <c r="W116" i="24"/>
  <c r="V116" i="24"/>
  <c r="U116" i="24"/>
  <c r="T116" i="24"/>
  <c r="S116" i="24"/>
  <c r="R116" i="24"/>
  <c r="Q116" i="24"/>
  <c r="P116" i="24"/>
  <c r="O116" i="24"/>
  <c r="N116" i="24"/>
  <c r="M116" i="24"/>
  <c r="L116" i="24"/>
  <c r="K116" i="24"/>
  <c r="J116" i="24"/>
  <c r="I116" i="24"/>
  <c r="H116" i="24"/>
  <c r="G116" i="24"/>
  <c r="F116" i="24"/>
  <c r="AB107" i="24"/>
  <c r="AA107" i="24"/>
  <c r="Z107" i="24"/>
  <c r="Y107" i="24"/>
  <c r="X107" i="24"/>
  <c r="W107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AB98" i="24"/>
  <c r="AA98" i="24"/>
  <c r="Z98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F16" i="24"/>
  <c r="F199" i="2" l="1"/>
  <c r="E199" i="2"/>
  <c r="D199" i="2"/>
  <c r="C199" i="2"/>
  <c r="F194" i="2"/>
  <c r="E194" i="2"/>
  <c r="D194" i="2"/>
  <c r="C194" i="2"/>
  <c r="F189" i="2"/>
  <c r="E189" i="2"/>
  <c r="D189" i="2"/>
  <c r="C189" i="2"/>
  <c r="F184" i="2"/>
  <c r="E184" i="2"/>
  <c r="D184" i="2"/>
  <c r="C184" i="2"/>
  <c r="F179" i="2"/>
  <c r="E179" i="2"/>
  <c r="D179" i="2"/>
  <c r="C179" i="2"/>
  <c r="F174" i="2"/>
  <c r="E174" i="2"/>
  <c r="D174" i="2"/>
  <c r="C174" i="2"/>
  <c r="F169" i="2"/>
  <c r="E169" i="2"/>
  <c r="D169" i="2"/>
  <c r="C169" i="2"/>
  <c r="F164" i="2"/>
  <c r="E164" i="2"/>
  <c r="D164" i="2"/>
  <c r="C164" i="2"/>
  <c r="F159" i="2"/>
  <c r="E159" i="2"/>
  <c r="D159" i="2"/>
  <c r="C159" i="2"/>
  <c r="F154" i="2"/>
  <c r="E154" i="2"/>
  <c r="D154" i="2"/>
  <c r="C154" i="2"/>
  <c r="F149" i="2"/>
  <c r="E149" i="2"/>
  <c r="D149" i="2"/>
  <c r="C149" i="2"/>
  <c r="F144" i="2"/>
  <c r="E144" i="2"/>
  <c r="D144" i="2"/>
  <c r="C144" i="2"/>
  <c r="F139" i="2"/>
  <c r="E139" i="2"/>
  <c r="D139" i="2"/>
  <c r="C139" i="2"/>
  <c r="F134" i="2"/>
  <c r="E134" i="2"/>
  <c r="D134" i="2"/>
  <c r="C134" i="2"/>
  <c r="F129" i="2"/>
  <c r="E129" i="2"/>
  <c r="D129" i="2"/>
  <c r="C129" i="2"/>
  <c r="F124" i="2"/>
  <c r="E124" i="2"/>
  <c r="D124" i="2"/>
  <c r="C124" i="2"/>
  <c r="F119" i="2"/>
  <c r="E119" i="2"/>
  <c r="D119" i="2"/>
  <c r="C119" i="2"/>
  <c r="F114" i="2"/>
  <c r="E114" i="2"/>
  <c r="D114" i="2"/>
  <c r="C114" i="2"/>
  <c r="F109" i="2"/>
  <c r="E109" i="2"/>
  <c r="D109" i="2"/>
  <c r="C109" i="2"/>
  <c r="F104" i="2"/>
  <c r="E104" i="2"/>
  <c r="D104" i="2"/>
  <c r="C104" i="2"/>
  <c r="F99" i="2"/>
  <c r="E99" i="2"/>
  <c r="D99" i="2"/>
  <c r="C99" i="2"/>
  <c r="F94" i="2"/>
  <c r="E94" i="2"/>
  <c r="D94" i="2"/>
  <c r="C94" i="2"/>
  <c r="F89" i="2"/>
  <c r="E89" i="2"/>
  <c r="D89" i="2"/>
  <c r="C89" i="2"/>
  <c r="F84" i="2"/>
  <c r="E84" i="2"/>
  <c r="D84" i="2"/>
  <c r="C84" i="2"/>
  <c r="F79" i="2"/>
  <c r="E79" i="2"/>
  <c r="D79" i="2"/>
  <c r="C79" i="2"/>
  <c r="F74" i="2"/>
  <c r="E74" i="2"/>
  <c r="D74" i="2"/>
  <c r="C74" i="2"/>
  <c r="F69" i="2"/>
  <c r="E69" i="2"/>
  <c r="D69" i="2"/>
  <c r="C69" i="2"/>
  <c r="F64" i="2"/>
  <c r="E64" i="2"/>
  <c r="D64" i="2"/>
  <c r="C64" i="2"/>
  <c r="F59" i="2"/>
  <c r="E59" i="2"/>
  <c r="D59" i="2"/>
  <c r="C59" i="2"/>
  <c r="F54" i="2"/>
  <c r="E54" i="2"/>
  <c r="D54" i="2"/>
  <c r="C54" i="2"/>
  <c r="F49" i="2"/>
  <c r="E49" i="2"/>
  <c r="D49" i="2"/>
  <c r="C49" i="2"/>
  <c r="F44" i="2"/>
  <c r="E44" i="2"/>
  <c r="D44" i="2"/>
  <c r="C44" i="2"/>
  <c r="F39" i="2"/>
  <c r="E39" i="2"/>
  <c r="D39" i="2"/>
  <c r="C39" i="2"/>
  <c r="F34" i="2"/>
  <c r="E34" i="2"/>
  <c r="D34" i="2"/>
  <c r="C34" i="2"/>
  <c r="F29" i="2"/>
  <c r="E29" i="2"/>
  <c r="D29" i="2"/>
  <c r="C29" i="2"/>
  <c r="F24" i="2"/>
  <c r="E24" i="2"/>
  <c r="D24" i="2"/>
  <c r="C24" i="2"/>
  <c r="F19" i="2"/>
  <c r="E19" i="2"/>
  <c r="D19" i="2"/>
  <c r="C19" i="2"/>
  <c r="F14" i="2"/>
  <c r="E14" i="2"/>
  <c r="D14" i="2"/>
  <c r="C14" i="2"/>
  <c r="F202" i="2"/>
  <c r="E202" i="2"/>
  <c r="D202" i="2"/>
  <c r="C202" i="2"/>
  <c r="F201" i="2"/>
  <c r="E201" i="2"/>
  <c r="D201" i="2"/>
  <c r="C201" i="2"/>
  <c r="F200" i="2"/>
  <c r="E200" i="2"/>
  <c r="D200" i="2"/>
  <c r="C200" i="2"/>
  <c r="D203" i="2"/>
  <c r="E203" i="2"/>
  <c r="F203" i="2"/>
  <c r="C203" i="2"/>
  <c r="F9" i="2"/>
  <c r="E9" i="2"/>
  <c r="E204" i="2" s="1"/>
  <c r="D9" i="2"/>
  <c r="D204" i="2" s="1"/>
  <c r="C9" i="2"/>
  <c r="F32" i="26"/>
  <c r="E32" i="26"/>
  <c r="C32" i="26"/>
  <c r="F31" i="26"/>
  <c r="E31" i="26"/>
  <c r="C31" i="26"/>
  <c r="F30" i="26"/>
  <c r="E30" i="26"/>
  <c r="C30" i="26"/>
  <c r="F29" i="26"/>
  <c r="E29" i="26"/>
  <c r="C29" i="26"/>
  <c r="D23" i="26"/>
  <c r="D32" i="26" s="1"/>
  <c r="D22" i="26"/>
  <c r="D31" i="26" s="1"/>
  <c r="D21" i="26"/>
  <c r="D30" i="26" s="1"/>
  <c r="D20" i="26"/>
  <c r="D29" i="26" s="1"/>
  <c r="F19" i="26"/>
  <c r="F28" i="26" s="1"/>
  <c r="E19" i="26"/>
  <c r="E28" i="26" s="1"/>
  <c r="C19" i="26"/>
  <c r="C28" i="26" s="1"/>
  <c r="F18" i="26"/>
  <c r="F27" i="26" s="1"/>
  <c r="E18" i="26"/>
  <c r="E27" i="26" s="1"/>
  <c r="C18" i="26"/>
  <c r="C27" i="26" s="1"/>
  <c r="F17" i="26"/>
  <c r="F26" i="26" s="1"/>
  <c r="E17" i="26"/>
  <c r="E26" i="26" s="1"/>
  <c r="C17" i="26"/>
  <c r="C26" i="26" s="1"/>
  <c r="F16" i="26"/>
  <c r="F25" i="26" s="1"/>
  <c r="F34" i="26" s="1"/>
  <c r="E16" i="26"/>
  <c r="E25" i="26" s="1"/>
  <c r="C16" i="26"/>
  <c r="C25" i="26" s="1"/>
  <c r="C34" i="26" s="1"/>
  <c r="D14" i="26"/>
  <c r="D19" i="26" s="1"/>
  <c r="D28" i="26" s="1"/>
  <c r="I13" i="26"/>
  <c r="F13" i="26"/>
  <c r="E13" i="26"/>
  <c r="C13" i="26"/>
  <c r="I12" i="26"/>
  <c r="F12" i="26"/>
  <c r="E12" i="26"/>
  <c r="C12" i="26"/>
  <c r="I11" i="26"/>
  <c r="F11" i="26"/>
  <c r="F15" i="26" s="1"/>
  <c r="E11" i="26"/>
  <c r="E15" i="26" s="1"/>
  <c r="C11" i="26"/>
  <c r="C15" i="26" s="1"/>
  <c r="F10" i="26"/>
  <c r="E10" i="26"/>
  <c r="C10" i="26"/>
  <c r="G10" i="26" s="1"/>
  <c r="D9" i="26"/>
  <c r="D18" i="26" s="1"/>
  <c r="D27" i="26" s="1"/>
  <c r="D8" i="26"/>
  <c r="D17" i="26" s="1"/>
  <c r="D26" i="26" s="1"/>
  <c r="D7" i="26"/>
  <c r="D16" i="26" s="1"/>
  <c r="C204" i="2" l="1"/>
  <c r="G15" i="26"/>
  <c r="E34" i="26"/>
  <c r="F204" i="2"/>
  <c r="D25" i="26"/>
  <c r="D34" i="26" s="1"/>
  <c r="D24" i="26"/>
  <c r="H21" i="26" s="1"/>
  <c r="H30" i="26" s="1"/>
  <c r="G22" i="26"/>
  <c r="G31" i="26" s="1"/>
  <c r="G20" i="26"/>
  <c r="G29" i="26" s="1"/>
  <c r="G8" i="26"/>
  <c r="G12" i="26" s="1"/>
  <c r="G17" i="26" s="1"/>
  <c r="G26" i="26" s="1"/>
  <c r="G7" i="26"/>
  <c r="G11" i="26" s="1"/>
  <c r="G16" i="26" s="1"/>
  <c r="G14" i="26"/>
  <c r="G19" i="26" s="1"/>
  <c r="G28" i="26" s="1"/>
  <c r="G9" i="26"/>
  <c r="G13" i="26" s="1"/>
  <c r="G18" i="26" s="1"/>
  <c r="G27" i="26" s="1"/>
  <c r="D12" i="26"/>
  <c r="H20" i="26"/>
  <c r="H29" i="26" s="1"/>
  <c r="H22" i="26"/>
  <c r="H31" i="26" s="1"/>
  <c r="C24" i="26"/>
  <c r="E24" i="26"/>
  <c r="H8" i="26"/>
  <c r="H12" i="26" s="1"/>
  <c r="H17" i="26" s="1"/>
  <c r="H26" i="26" s="1"/>
  <c r="H7" i="26"/>
  <c r="H9" i="26"/>
  <c r="H13" i="26" s="1"/>
  <c r="H18" i="26" s="1"/>
  <c r="H27" i="26" s="1"/>
  <c r="D10" i="26"/>
  <c r="D11" i="26"/>
  <c r="D15" i="26" s="1"/>
  <c r="H15" i="26" s="1"/>
  <c r="D13" i="26"/>
  <c r="H14" i="26"/>
  <c r="H19" i="26" s="1"/>
  <c r="H28" i="26" s="1"/>
  <c r="H23" i="26"/>
  <c r="H32" i="26" s="1"/>
  <c r="F24" i="26"/>
  <c r="G25" i="26" l="1"/>
  <c r="G24" i="26"/>
  <c r="G23" i="26"/>
  <c r="G32" i="26" s="1"/>
  <c r="G21" i="26"/>
  <c r="G30" i="26" s="1"/>
  <c r="G34" i="26"/>
  <c r="H11" i="26"/>
  <c r="H16" i="26" s="1"/>
  <c r="H10" i="26"/>
  <c r="H25" i="26" l="1"/>
  <c r="H34" i="26" s="1"/>
  <c r="H24" i="26"/>
  <c r="G13" i="23"/>
  <c r="G12" i="23"/>
  <c r="G16" i="23" l="1"/>
  <c r="G17" i="23"/>
  <c r="G18" i="23"/>
  <c r="F6" i="23"/>
  <c r="E6" i="23"/>
  <c r="G9" i="23"/>
  <c r="H54" i="17"/>
  <c r="J54" i="17"/>
  <c r="L54" i="17"/>
  <c r="N54" i="17"/>
  <c r="P54" i="17"/>
  <c r="G52" i="17"/>
  <c r="G54" i="17" s="1"/>
  <c r="H52" i="17"/>
  <c r="I52" i="17"/>
  <c r="I54" i="17" s="1"/>
  <c r="J52" i="17"/>
  <c r="K52" i="17"/>
  <c r="K54" i="17" s="1"/>
  <c r="L52" i="17"/>
  <c r="M52" i="17"/>
  <c r="M54" i="17" s="1"/>
  <c r="N52" i="17"/>
  <c r="O52" i="17"/>
  <c r="O54" i="17" s="1"/>
  <c r="P52" i="17"/>
  <c r="Q52" i="17"/>
  <c r="Q54" i="17" s="1"/>
  <c r="R52" i="17"/>
  <c r="R54" i="17" s="1"/>
  <c r="S52" i="17"/>
  <c r="S54" i="17" s="1"/>
  <c r="T52" i="17"/>
  <c r="T54" i="17" s="1"/>
  <c r="U52" i="17"/>
  <c r="U54" i="17" s="1"/>
  <c r="V52" i="17"/>
  <c r="V54" i="17" s="1"/>
  <c r="W52" i="17"/>
  <c r="W54" i="17" s="1"/>
  <c r="X52" i="17"/>
  <c r="X54" i="17" s="1"/>
  <c r="Y52" i="17"/>
  <c r="Y54" i="17" s="1"/>
  <c r="Z52" i="17"/>
  <c r="Z54" i="17" s="1"/>
  <c r="AA52" i="17"/>
  <c r="AA54" i="17" s="1"/>
  <c r="AB52" i="17"/>
  <c r="AB54" i="17" s="1"/>
  <c r="AC52" i="17"/>
  <c r="AC54" i="17" s="1"/>
  <c r="AD52" i="17"/>
  <c r="AD54" i="17" s="1"/>
  <c r="AE52" i="17"/>
  <c r="AE54" i="17" s="1"/>
  <c r="AF52" i="17"/>
  <c r="AF54" i="17" s="1"/>
  <c r="AG52" i="17"/>
  <c r="AG54" i="17" s="1"/>
  <c r="AH52" i="17"/>
  <c r="AH54" i="17" s="1"/>
  <c r="AI52" i="17"/>
  <c r="AI54" i="17" s="1"/>
  <c r="AJ52" i="17"/>
  <c r="AJ54" i="17" s="1"/>
  <c r="AK52" i="17"/>
  <c r="AK54" i="17" s="1"/>
  <c r="AL52" i="17"/>
  <c r="AL54" i="17" s="1"/>
  <c r="AM52" i="17"/>
  <c r="AM54" i="17" s="1"/>
  <c r="F52" i="17"/>
  <c r="F54" i="17" s="1"/>
  <c r="G19" i="20" l="1"/>
  <c r="G15" i="23" l="1"/>
  <c r="G14" i="23"/>
  <c r="G8" i="23"/>
  <c r="G7" i="23"/>
  <c r="G6" i="23"/>
  <c r="G866" i="19" l="1"/>
  <c r="I864" i="19"/>
  <c r="I866" i="19" s="1"/>
  <c r="J864" i="19"/>
  <c r="J866" i="19" s="1"/>
  <c r="K864" i="19"/>
  <c r="K866" i="19" s="1"/>
  <c r="L864" i="19"/>
  <c r="L866" i="19" s="1"/>
  <c r="M864" i="19"/>
  <c r="M866" i="19" s="1"/>
  <c r="N864" i="19"/>
  <c r="N866" i="19" s="1"/>
  <c r="O864" i="19"/>
  <c r="O866" i="19" s="1"/>
  <c r="P864" i="19"/>
  <c r="P866" i="19" s="1"/>
  <c r="Q864" i="19"/>
  <c r="Q866" i="19" s="1"/>
  <c r="R864" i="19"/>
  <c r="R866" i="19" s="1"/>
  <c r="S864" i="19"/>
  <c r="S866" i="19" s="1"/>
  <c r="T864" i="19"/>
  <c r="T866" i="19" s="1"/>
  <c r="U864" i="19"/>
  <c r="U866" i="19" s="1"/>
  <c r="V864" i="19"/>
  <c r="V866" i="19" s="1"/>
  <c r="W864" i="19"/>
  <c r="W866" i="19" s="1"/>
  <c r="X864" i="19"/>
  <c r="X866" i="19" s="1"/>
  <c r="Y864" i="19"/>
  <c r="Y866" i="19" s="1"/>
  <c r="Z864" i="19"/>
  <c r="Z866" i="19" s="1"/>
  <c r="AA864" i="19"/>
  <c r="AA866" i="19" s="1"/>
  <c r="AB864" i="19"/>
  <c r="AB866" i="19" s="1"/>
  <c r="AC864" i="19"/>
  <c r="AC866" i="19" s="1"/>
  <c r="AD864" i="19"/>
  <c r="AD866" i="19" s="1"/>
  <c r="AE864" i="19"/>
  <c r="AE866" i="19" s="1"/>
  <c r="AF864" i="19"/>
  <c r="AF866" i="19" s="1"/>
  <c r="AG864" i="19"/>
  <c r="AG866" i="19" s="1"/>
  <c r="AH864" i="19"/>
  <c r="AH866" i="19" s="1"/>
  <c r="AI864" i="19"/>
  <c r="AI866" i="19" s="1"/>
  <c r="AJ864" i="19"/>
  <c r="AJ866" i="19" s="1"/>
  <c r="AK864" i="19"/>
  <c r="AK866" i="19" s="1"/>
  <c r="AL864" i="19"/>
  <c r="AL866" i="19" s="1"/>
  <c r="AM864" i="19"/>
  <c r="AM866" i="19" s="1"/>
  <c r="AN864" i="19"/>
  <c r="AN866" i="19" s="1"/>
  <c r="H864" i="19"/>
  <c r="H866" i="19" s="1"/>
  <c r="G840" i="19"/>
  <c r="I838" i="19"/>
  <c r="I840" i="19" s="1"/>
  <c r="J838" i="19"/>
  <c r="J840" i="19" s="1"/>
  <c r="K838" i="19"/>
  <c r="K840" i="19" s="1"/>
  <c r="L838" i="19"/>
  <c r="L840" i="19" s="1"/>
  <c r="M838" i="19"/>
  <c r="M840" i="19" s="1"/>
  <c r="N838" i="19"/>
  <c r="N840" i="19" s="1"/>
  <c r="O838" i="19"/>
  <c r="O840" i="19" s="1"/>
  <c r="P838" i="19"/>
  <c r="P840" i="19" s="1"/>
  <c r="Q838" i="19"/>
  <c r="Q840" i="19" s="1"/>
  <c r="R838" i="19"/>
  <c r="R840" i="19" s="1"/>
  <c r="S838" i="19"/>
  <c r="S840" i="19" s="1"/>
  <c r="T838" i="19"/>
  <c r="T840" i="19" s="1"/>
  <c r="U838" i="19"/>
  <c r="U840" i="19" s="1"/>
  <c r="V838" i="19"/>
  <c r="V840" i="19" s="1"/>
  <c r="W838" i="19"/>
  <c r="W840" i="19" s="1"/>
  <c r="X838" i="19"/>
  <c r="X840" i="19" s="1"/>
  <c r="Y838" i="19"/>
  <c r="Y840" i="19" s="1"/>
  <c r="Z838" i="19"/>
  <c r="Z840" i="19" s="1"/>
  <c r="AA838" i="19"/>
  <c r="AA840" i="19" s="1"/>
  <c r="AB838" i="19"/>
  <c r="AB840" i="19" s="1"/>
  <c r="AC838" i="19"/>
  <c r="AC840" i="19" s="1"/>
  <c r="AD838" i="19"/>
  <c r="AD840" i="19" s="1"/>
  <c r="AE838" i="19"/>
  <c r="AE840" i="19" s="1"/>
  <c r="AF838" i="19"/>
  <c r="AF840" i="19" s="1"/>
  <c r="AG838" i="19"/>
  <c r="AG840" i="19" s="1"/>
  <c r="AH838" i="19"/>
  <c r="AH840" i="19" s="1"/>
  <c r="AI838" i="19"/>
  <c r="AI840" i="19" s="1"/>
  <c r="AJ838" i="19"/>
  <c r="AJ840" i="19" s="1"/>
  <c r="AK838" i="19"/>
  <c r="AK840" i="19" s="1"/>
  <c r="AL838" i="19"/>
  <c r="AL840" i="19" s="1"/>
  <c r="AM838" i="19"/>
  <c r="AM840" i="19" s="1"/>
  <c r="AN838" i="19"/>
  <c r="AN840" i="19" s="1"/>
  <c r="H838" i="19"/>
  <c r="H840" i="19" s="1"/>
  <c r="G814" i="19"/>
  <c r="I812" i="19"/>
  <c r="I814" i="19" s="1"/>
  <c r="J812" i="19"/>
  <c r="J814" i="19" s="1"/>
  <c r="K812" i="19"/>
  <c r="K814" i="19" s="1"/>
  <c r="L812" i="19"/>
  <c r="L814" i="19" s="1"/>
  <c r="M812" i="19"/>
  <c r="M814" i="19" s="1"/>
  <c r="N812" i="19"/>
  <c r="N814" i="19" s="1"/>
  <c r="O812" i="19"/>
  <c r="O814" i="19" s="1"/>
  <c r="P812" i="19"/>
  <c r="P814" i="19" s="1"/>
  <c r="Q812" i="19"/>
  <c r="Q814" i="19" s="1"/>
  <c r="R812" i="19"/>
  <c r="R814" i="19" s="1"/>
  <c r="S812" i="19"/>
  <c r="S814" i="19" s="1"/>
  <c r="T812" i="19"/>
  <c r="T814" i="19" s="1"/>
  <c r="U812" i="19"/>
  <c r="U814" i="19" s="1"/>
  <c r="V812" i="19"/>
  <c r="V814" i="19" s="1"/>
  <c r="W812" i="19"/>
  <c r="W814" i="19" s="1"/>
  <c r="X812" i="19"/>
  <c r="X814" i="19" s="1"/>
  <c r="Y812" i="19"/>
  <c r="Y814" i="19" s="1"/>
  <c r="Z812" i="19"/>
  <c r="Z814" i="19" s="1"/>
  <c r="AA812" i="19"/>
  <c r="AA814" i="19" s="1"/>
  <c r="AB812" i="19"/>
  <c r="AB814" i="19" s="1"/>
  <c r="AC812" i="19"/>
  <c r="AC814" i="19" s="1"/>
  <c r="AD812" i="19"/>
  <c r="AD814" i="19" s="1"/>
  <c r="AE812" i="19"/>
  <c r="AE814" i="19" s="1"/>
  <c r="AF812" i="19"/>
  <c r="AF814" i="19" s="1"/>
  <c r="AG812" i="19"/>
  <c r="AG814" i="19" s="1"/>
  <c r="AH812" i="19"/>
  <c r="AH814" i="19" s="1"/>
  <c r="AI812" i="19"/>
  <c r="AI814" i="19" s="1"/>
  <c r="AJ812" i="19"/>
  <c r="AJ814" i="19" s="1"/>
  <c r="AK812" i="19"/>
  <c r="AK814" i="19" s="1"/>
  <c r="AL812" i="19"/>
  <c r="AL814" i="19" s="1"/>
  <c r="AM812" i="19"/>
  <c r="AM814" i="19" s="1"/>
  <c r="AN812" i="19"/>
  <c r="AN814" i="19" s="1"/>
  <c r="H812" i="19"/>
  <c r="H814" i="19" s="1"/>
  <c r="G760" i="19"/>
  <c r="I758" i="19"/>
  <c r="I760" i="19" s="1"/>
  <c r="J758" i="19"/>
  <c r="J760" i="19" s="1"/>
  <c r="K758" i="19"/>
  <c r="K760" i="19" s="1"/>
  <c r="L758" i="19"/>
  <c r="L760" i="19" s="1"/>
  <c r="M758" i="19"/>
  <c r="M760" i="19" s="1"/>
  <c r="N758" i="19"/>
  <c r="N760" i="19" s="1"/>
  <c r="O758" i="19"/>
  <c r="O760" i="19" s="1"/>
  <c r="P758" i="19"/>
  <c r="P760" i="19" s="1"/>
  <c r="Q758" i="19"/>
  <c r="Q760" i="19" s="1"/>
  <c r="R758" i="19"/>
  <c r="R760" i="19" s="1"/>
  <c r="S758" i="19"/>
  <c r="S760" i="19" s="1"/>
  <c r="T758" i="19"/>
  <c r="T760" i="19" s="1"/>
  <c r="U758" i="19"/>
  <c r="U760" i="19" s="1"/>
  <c r="V758" i="19"/>
  <c r="V760" i="19" s="1"/>
  <c r="W758" i="19"/>
  <c r="W760" i="19" s="1"/>
  <c r="X758" i="19"/>
  <c r="X760" i="19" s="1"/>
  <c r="Y758" i="19"/>
  <c r="Y760" i="19" s="1"/>
  <c r="Z758" i="19"/>
  <c r="Z760" i="19" s="1"/>
  <c r="AA758" i="19"/>
  <c r="AA760" i="19" s="1"/>
  <c r="AB758" i="19"/>
  <c r="AB760" i="19" s="1"/>
  <c r="AC758" i="19"/>
  <c r="AC760" i="19" s="1"/>
  <c r="AD758" i="19"/>
  <c r="AD760" i="19" s="1"/>
  <c r="AE758" i="19"/>
  <c r="AE760" i="19" s="1"/>
  <c r="AF758" i="19"/>
  <c r="AF760" i="19" s="1"/>
  <c r="AG758" i="19"/>
  <c r="AG760" i="19" s="1"/>
  <c r="AH758" i="19"/>
  <c r="AH760" i="19" s="1"/>
  <c r="AI758" i="19"/>
  <c r="AI760" i="19" s="1"/>
  <c r="AJ758" i="19"/>
  <c r="AJ760" i="19" s="1"/>
  <c r="AK758" i="19"/>
  <c r="AK760" i="19" s="1"/>
  <c r="AL758" i="19"/>
  <c r="AL760" i="19" s="1"/>
  <c r="AM758" i="19"/>
  <c r="AM760" i="19" s="1"/>
  <c r="AN758" i="19"/>
  <c r="AN760" i="19" s="1"/>
  <c r="H758" i="19"/>
  <c r="H760" i="19" s="1"/>
  <c r="G749" i="19"/>
  <c r="I747" i="19"/>
  <c r="I749" i="19" s="1"/>
  <c r="J747" i="19"/>
  <c r="J749" i="19" s="1"/>
  <c r="K747" i="19"/>
  <c r="K749" i="19" s="1"/>
  <c r="L747" i="19"/>
  <c r="L749" i="19" s="1"/>
  <c r="M747" i="19"/>
  <c r="M749" i="19" s="1"/>
  <c r="N747" i="19"/>
  <c r="N749" i="19" s="1"/>
  <c r="O747" i="19"/>
  <c r="O749" i="19" s="1"/>
  <c r="P747" i="19"/>
  <c r="P749" i="19" s="1"/>
  <c r="Q747" i="19"/>
  <c r="Q749" i="19" s="1"/>
  <c r="R747" i="19"/>
  <c r="R749" i="19" s="1"/>
  <c r="S747" i="19"/>
  <c r="S749" i="19" s="1"/>
  <c r="T747" i="19"/>
  <c r="T749" i="19" s="1"/>
  <c r="U747" i="19"/>
  <c r="U749" i="19" s="1"/>
  <c r="V747" i="19"/>
  <c r="V749" i="19" s="1"/>
  <c r="W747" i="19"/>
  <c r="W749" i="19" s="1"/>
  <c r="X747" i="19"/>
  <c r="X749" i="19" s="1"/>
  <c r="Y747" i="19"/>
  <c r="Y749" i="19" s="1"/>
  <c r="Z747" i="19"/>
  <c r="Z749" i="19" s="1"/>
  <c r="AA747" i="19"/>
  <c r="AA749" i="19" s="1"/>
  <c r="AB747" i="19"/>
  <c r="AB749" i="19" s="1"/>
  <c r="AC747" i="19"/>
  <c r="AC749" i="19" s="1"/>
  <c r="AD747" i="19"/>
  <c r="AD749" i="19" s="1"/>
  <c r="AE747" i="19"/>
  <c r="AE749" i="19" s="1"/>
  <c r="AF747" i="19"/>
  <c r="AF749" i="19" s="1"/>
  <c r="AG747" i="19"/>
  <c r="AG749" i="19" s="1"/>
  <c r="AH747" i="19"/>
  <c r="AH749" i="19" s="1"/>
  <c r="AI747" i="19"/>
  <c r="AI749" i="19" s="1"/>
  <c r="AJ747" i="19"/>
  <c r="AJ749" i="19" s="1"/>
  <c r="AK747" i="19"/>
  <c r="AK749" i="19" s="1"/>
  <c r="AL747" i="19"/>
  <c r="AL749" i="19" s="1"/>
  <c r="AM747" i="19"/>
  <c r="AM749" i="19" s="1"/>
  <c r="AN747" i="19"/>
  <c r="AN749" i="19" s="1"/>
  <c r="H747" i="19"/>
  <c r="H749" i="19" s="1"/>
  <c r="G716" i="19"/>
  <c r="I714" i="19"/>
  <c r="I716" i="19" s="1"/>
  <c r="J714" i="19"/>
  <c r="J716" i="19" s="1"/>
  <c r="K714" i="19"/>
  <c r="K716" i="19" s="1"/>
  <c r="L714" i="19"/>
  <c r="L716" i="19" s="1"/>
  <c r="M714" i="19"/>
  <c r="M716" i="19" s="1"/>
  <c r="N714" i="19"/>
  <c r="N716" i="19" s="1"/>
  <c r="O714" i="19"/>
  <c r="O716" i="19" s="1"/>
  <c r="P714" i="19"/>
  <c r="P716" i="19" s="1"/>
  <c r="Q714" i="19"/>
  <c r="Q716" i="19" s="1"/>
  <c r="R714" i="19"/>
  <c r="R716" i="19" s="1"/>
  <c r="S714" i="19"/>
  <c r="S716" i="19" s="1"/>
  <c r="T714" i="19"/>
  <c r="T716" i="19" s="1"/>
  <c r="U714" i="19"/>
  <c r="U716" i="19" s="1"/>
  <c r="V714" i="19"/>
  <c r="V716" i="19" s="1"/>
  <c r="W714" i="19"/>
  <c r="W716" i="19" s="1"/>
  <c r="X714" i="19"/>
  <c r="X716" i="19" s="1"/>
  <c r="Y714" i="19"/>
  <c r="Y716" i="19" s="1"/>
  <c r="Z714" i="19"/>
  <c r="Z716" i="19" s="1"/>
  <c r="AA714" i="19"/>
  <c r="AA716" i="19" s="1"/>
  <c r="AB714" i="19"/>
  <c r="AB716" i="19" s="1"/>
  <c r="AC714" i="19"/>
  <c r="AC716" i="19" s="1"/>
  <c r="AD714" i="19"/>
  <c r="AD716" i="19" s="1"/>
  <c r="AE714" i="19"/>
  <c r="AE716" i="19" s="1"/>
  <c r="AF714" i="19"/>
  <c r="AF716" i="19" s="1"/>
  <c r="AG714" i="19"/>
  <c r="AG716" i="19" s="1"/>
  <c r="AH714" i="19"/>
  <c r="AH716" i="19" s="1"/>
  <c r="AI714" i="19"/>
  <c r="AI716" i="19" s="1"/>
  <c r="AJ714" i="19"/>
  <c r="AJ716" i="19" s="1"/>
  <c r="AK714" i="19"/>
  <c r="AK716" i="19" s="1"/>
  <c r="AL714" i="19"/>
  <c r="AL716" i="19" s="1"/>
  <c r="AM714" i="19"/>
  <c r="AM716" i="19" s="1"/>
  <c r="AN714" i="19"/>
  <c r="AN716" i="19" s="1"/>
  <c r="H714" i="19"/>
  <c r="H716" i="19" s="1"/>
  <c r="G703" i="19"/>
  <c r="I701" i="19"/>
  <c r="I703" i="19" s="1"/>
  <c r="J701" i="19"/>
  <c r="J703" i="19" s="1"/>
  <c r="K701" i="19"/>
  <c r="K703" i="19" s="1"/>
  <c r="L701" i="19"/>
  <c r="L703" i="19" s="1"/>
  <c r="M701" i="19"/>
  <c r="M703" i="19" s="1"/>
  <c r="N701" i="19"/>
  <c r="N703" i="19" s="1"/>
  <c r="O701" i="19"/>
  <c r="O703" i="19" s="1"/>
  <c r="P701" i="19"/>
  <c r="P703" i="19" s="1"/>
  <c r="Q701" i="19"/>
  <c r="Q703" i="19" s="1"/>
  <c r="R701" i="19"/>
  <c r="R703" i="19" s="1"/>
  <c r="S701" i="19"/>
  <c r="S703" i="19" s="1"/>
  <c r="T701" i="19"/>
  <c r="T703" i="19" s="1"/>
  <c r="U701" i="19"/>
  <c r="U703" i="19" s="1"/>
  <c r="V701" i="19"/>
  <c r="V703" i="19" s="1"/>
  <c r="W701" i="19"/>
  <c r="W703" i="19" s="1"/>
  <c r="X701" i="19"/>
  <c r="X703" i="19" s="1"/>
  <c r="Y701" i="19"/>
  <c r="Y703" i="19" s="1"/>
  <c r="Z701" i="19"/>
  <c r="Z703" i="19" s="1"/>
  <c r="AA701" i="19"/>
  <c r="AA703" i="19" s="1"/>
  <c r="AB701" i="19"/>
  <c r="AB703" i="19" s="1"/>
  <c r="AC701" i="19"/>
  <c r="AC703" i="19" s="1"/>
  <c r="AD701" i="19"/>
  <c r="AD703" i="19" s="1"/>
  <c r="AE701" i="19"/>
  <c r="AE703" i="19" s="1"/>
  <c r="AF701" i="19"/>
  <c r="AF703" i="19" s="1"/>
  <c r="AG701" i="19"/>
  <c r="AG703" i="19" s="1"/>
  <c r="AH701" i="19"/>
  <c r="AH703" i="19" s="1"/>
  <c r="AI701" i="19"/>
  <c r="AI703" i="19" s="1"/>
  <c r="AJ701" i="19"/>
  <c r="AJ703" i="19" s="1"/>
  <c r="AK701" i="19"/>
  <c r="AK703" i="19" s="1"/>
  <c r="AL701" i="19"/>
  <c r="AL703" i="19" s="1"/>
  <c r="AM701" i="19"/>
  <c r="AM703" i="19" s="1"/>
  <c r="AN701" i="19"/>
  <c r="AN703" i="19" s="1"/>
  <c r="H701" i="19"/>
  <c r="H703" i="19" s="1"/>
  <c r="G677" i="19"/>
  <c r="I675" i="19"/>
  <c r="I677" i="19" s="1"/>
  <c r="J675" i="19"/>
  <c r="J677" i="19" s="1"/>
  <c r="K675" i="19"/>
  <c r="K677" i="19" s="1"/>
  <c r="L675" i="19"/>
  <c r="L677" i="19" s="1"/>
  <c r="M675" i="19"/>
  <c r="M677" i="19" s="1"/>
  <c r="N675" i="19"/>
  <c r="N677" i="19" s="1"/>
  <c r="O675" i="19"/>
  <c r="O677" i="19" s="1"/>
  <c r="P675" i="19"/>
  <c r="P677" i="19" s="1"/>
  <c r="Q675" i="19"/>
  <c r="Q677" i="19" s="1"/>
  <c r="R675" i="19"/>
  <c r="R677" i="19" s="1"/>
  <c r="S675" i="19"/>
  <c r="S677" i="19" s="1"/>
  <c r="T675" i="19"/>
  <c r="T677" i="19" s="1"/>
  <c r="U675" i="19"/>
  <c r="U677" i="19" s="1"/>
  <c r="V675" i="19"/>
  <c r="V677" i="19" s="1"/>
  <c r="W675" i="19"/>
  <c r="W677" i="19" s="1"/>
  <c r="X675" i="19"/>
  <c r="X677" i="19" s="1"/>
  <c r="Y675" i="19"/>
  <c r="Y677" i="19" s="1"/>
  <c r="Z675" i="19"/>
  <c r="Z677" i="19" s="1"/>
  <c r="AA675" i="19"/>
  <c r="AA677" i="19" s="1"/>
  <c r="AB675" i="19"/>
  <c r="AB677" i="19" s="1"/>
  <c r="AC675" i="19"/>
  <c r="AC677" i="19" s="1"/>
  <c r="AD675" i="19"/>
  <c r="AD677" i="19" s="1"/>
  <c r="AE675" i="19"/>
  <c r="AE677" i="19" s="1"/>
  <c r="AF675" i="19"/>
  <c r="AF677" i="19" s="1"/>
  <c r="AG675" i="19"/>
  <c r="AG677" i="19" s="1"/>
  <c r="AH675" i="19"/>
  <c r="AH677" i="19" s="1"/>
  <c r="AI675" i="19"/>
  <c r="AI677" i="19" s="1"/>
  <c r="AJ675" i="19"/>
  <c r="AJ677" i="19" s="1"/>
  <c r="AK675" i="19"/>
  <c r="AK677" i="19" s="1"/>
  <c r="AL675" i="19"/>
  <c r="AL677" i="19" s="1"/>
  <c r="AM675" i="19"/>
  <c r="AM677" i="19" s="1"/>
  <c r="AN675" i="19"/>
  <c r="AN677" i="19" s="1"/>
  <c r="H675" i="19"/>
  <c r="H677" i="19" s="1"/>
  <c r="G661" i="19"/>
  <c r="I659" i="19"/>
  <c r="I661" i="19" s="1"/>
  <c r="J659" i="19"/>
  <c r="J661" i="19" s="1"/>
  <c r="K659" i="19"/>
  <c r="K661" i="19" s="1"/>
  <c r="L659" i="19"/>
  <c r="L661" i="19" s="1"/>
  <c r="M659" i="19"/>
  <c r="M661" i="19" s="1"/>
  <c r="N659" i="19"/>
  <c r="N661" i="19" s="1"/>
  <c r="O659" i="19"/>
  <c r="O661" i="19" s="1"/>
  <c r="P659" i="19"/>
  <c r="P661" i="19" s="1"/>
  <c r="Q659" i="19"/>
  <c r="Q661" i="19" s="1"/>
  <c r="R659" i="19"/>
  <c r="R661" i="19" s="1"/>
  <c r="S659" i="19"/>
  <c r="S661" i="19" s="1"/>
  <c r="T659" i="19"/>
  <c r="T661" i="19" s="1"/>
  <c r="U659" i="19"/>
  <c r="U661" i="19" s="1"/>
  <c r="V659" i="19"/>
  <c r="V661" i="19" s="1"/>
  <c r="W659" i="19"/>
  <c r="W661" i="19" s="1"/>
  <c r="X659" i="19"/>
  <c r="X661" i="19" s="1"/>
  <c r="Y659" i="19"/>
  <c r="Y661" i="19" s="1"/>
  <c r="Z659" i="19"/>
  <c r="Z661" i="19" s="1"/>
  <c r="AA659" i="19"/>
  <c r="AA661" i="19" s="1"/>
  <c r="AB659" i="19"/>
  <c r="AB661" i="19" s="1"/>
  <c r="AC659" i="19"/>
  <c r="AC661" i="19" s="1"/>
  <c r="AD659" i="19"/>
  <c r="AD661" i="19" s="1"/>
  <c r="AE659" i="19"/>
  <c r="AE661" i="19" s="1"/>
  <c r="AF659" i="19"/>
  <c r="AF661" i="19" s="1"/>
  <c r="AG659" i="19"/>
  <c r="AG661" i="19" s="1"/>
  <c r="AH659" i="19"/>
  <c r="AH661" i="19" s="1"/>
  <c r="AI659" i="19"/>
  <c r="AI661" i="19" s="1"/>
  <c r="AJ659" i="19"/>
  <c r="AJ661" i="19" s="1"/>
  <c r="AK659" i="19"/>
  <c r="AK661" i="19" s="1"/>
  <c r="AL659" i="19"/>
  <c r="AL661" i="19" s="1"/>
  <c r="AM659" i="19"/>
  <c r="AM661" i="19" s="1"/>
  <c r="AN659" i="19"/>
  <c r="AN661" i="19" s="1"/>
  <c r="H659" i="19"/>
  <c r="H661" i="19" s="1"/>
  <c r="G642" i="19"/>
  <c r="I640" i="19"/>
  <c r="I642" i="19" s="1"/>
  <c r="J640" i="19"/>
  <c r="J642" i="19" s="1"/>
  <c r="K640" i="19"/>
  <c r="K642" i="19" s="1"/>
  <c r="L640" i="19"/>
  <c r="L642" i="19" s="1"/>
  <c r="M640" i="19"/>
  <c r="M642" i="19" s="1"/>
  <c r="N640" i="19"/>
  <c r="N642" i="19" s="1"/>
  <c r="O640" i="19"/>
  <c r="O642" i="19" s="1"/>
  <c r="P640" i="19"/>
  <c r="P642" i="19" s="1"/>
  <c r="Q640" i="19"/>
  <c r="Q642" i="19" s="1"/>
  <c r="R640" i="19"/>
  <c r="R642" i="19" s="1"/>
  <c r="S640" i="19"/>
  <c r="S642" i="19" s="1"/>
  <c r="T640" i="19"/>
  <c r="T642" i="19" s="1"/>
  <c r="U640" i="19"/>
  <c r="U642" i="19" s="1"/>
  <c r="V640" i="19"/>
  <c r="V642" i="19" s="1"/>
  <c r="W640" i="19"/>
  <c r="W642" i="19" s="1"/>
  <c r="X640" i="19"/>
  <c r="X642" i="19" s="1"/>
  <c r="Y640" i="19"/>
  <c r="Y642" i="19" s="1"/>
  <c r="Z640" i="19"/>
  <c r="Z642" i="19" s="1"/>
  <c r="AA640" i="19"/>
  <c r="AA642" i="19" s="1"/>
  <c r="AB640" i="19"/>
  <c r="AB642" i="19" s="1"/>
  <c r="AC640" i="19"/>
  <c r="AC642" i="19" s="1"/>
  <c r="AD640" i="19"/>
  <c r="AD642" i="19" s="1"/>
  <c r="AE640" i="19"/>
  <c r="AE642" i="19" s="1"/>
  <c r="AF640" i="19"/>
  <c r="AF642" i="19" s="1"/>
  <c r="AG640" i="19"/>
  <c r="AG642" i="19" s="1"/>
  <c r="AH640" i="19"/>
  <c r="AH642" i="19" s="1"/>
  <c r="AI640" i="19"/>
  <c r="AI642" i="19" s="1"/>
  <c r="AJ640" i="19"/>
  <c r="AJ642" i="19" s="1"/>
  <c r="AK640" i="19"/>
  <c r="AK642" i="19" s="1"/>
  <c r="AL640" i="19"/>
  <c r="AL642" i="19" s="1"/>
  <c r="AM640" i="19"/>
  <c r="AM642" i="19" s="1"/>
  <c r="AN640" i="19"/>
  <c r="AN642" i="19" s="1"/>
  <c r="H640" i="19"/>
  <c r="H642" i="19" s="1"/>
  <c r="G623" i="19"/>
  <c r="I621" i="19"/>
  <c r="I623" i="19" s="1"/>
  <c r="J621" i="19"/>
  <c r="J623" i="19" s="1"/>
  <c r="K621" i="19"/>
  <c r="K623" i="19" s="1"/>
  <c r="L621" i="19"/>
  <c r="L623" i="19" s="1"/>
  <c r="M621" i="19"/>
  <c r="M623" i="19" s="1"/>
  <c r="N621" i="19"/>
  <c r="N623" i="19" s="1"/>
  <c r="O621" i="19"/>
  <c r="O623" i="19" s="1"/>
  <c r="P621" i="19"/>
  <c r="P623" i="19" s="1"/>
  <c r="Q621" i="19"/>
  <c r="Q623" i="19" s="1"/>
  <c r="R621" i="19"/>
  <c r="R623" i="19" s="1"/>
  <c r="S621" i="19"/>
  <c r="S623" i="19" s="1"/>
  <c r="T621" i="19"/>
  <c r="T623" i="19" s="1"/>
  <c r="U621" i="19"/>
  <c r="U623" i="19" s="1"/>
  <c r="V621" i="19"/>
  <c r="V623" i="19" s="1"/>
  <c r="W621" i="19"/>
  <c r="W623" i="19" s="1"/>
  <c r="X621" i="19"/>
  <c r="X623" i="19" s="1"/>
  <c r="Y621" i="19"/>
  <c r="Y623" i="19" s="1"/>
  <c r="Z621" i="19"/>
  <c r="Z623" i="19" s="1"/>
  <c r="AA621" i="19"/>
  <c r="AA623" i="19" s="1"/>
  <c r="AB621" i="19"/>
  <c r="AB623" i="19" s="1"/>
  <c r="AC621" i="19"/>
  <c r="AC623" i="19" s="1"/>
  <c r="AD621" i="19"/>
  <c r="AD623" i="19" s="1"/>
  <c r="AE621" i="19"/>
  <c r="AE623" i="19" s="1"/>
  <c r="AF621" i="19"/>
  <c r="AF623" i="19" s="1"/>
  <c r="AG621" i="19"/>
  <c r="AG623" i="19" s="1"/>
  <c r="AH621" i="19"/>
  <c r="AH623" i="19" s="1"/>
  <c r="AI621" i="19"/>
  <c r="AI623" i="19" s="1"/>
  <c r="AJ621" i="19"/>
  <c r="AJ623" i="19" s="1"/>
  <c r="AK621" i="19"/>
  <c r="AK623" i="19" s="1"/>
  <c r="AL621" i="19"/>
  <c r="AL623" i="19" s="1"/>
  <c r="AM621" i="19"/>
  <c r="AM623" i="19" s="1"/>
  <c r="AN621" i="19"/>
  <c r="AN623" i="19" s="1"/>
  <c r="H621" i="19"/>
  <c r="H623" i="19" s="1"/>
  <c r="G609" i="19"/>
  <c r="I607" i="19"/>
  <c r="I609" i="19" s="1"/>
  <c r="J607" i="19"/>
  <c r="J609" i="19" s="1"/>
  <c r="K607" i="19"/>
  <c r="K609" i="19" s="1"/>
  <c r="L607" i="19"/>
  <c r="L609" i="19" s="1"/>
  <c r="M607" i="19"/>
  <c r="M609" i="19" s="1"/>
  <c r="N607" i="19"/>
  <c r="N609" i="19" s="1"/>
  <c r="O607" i="19"/>
  <c r="O609" i="19" s="1"/>
  <c r="P607" i="19"/>
  <c r="P609" i="19" s="1"/>
  <c r="Q607" i="19"/>
  <c r="Q609" i="19" s="1"/>
  <c r="R607" i="19"/>
  <c r="R609" i="19" s="1"/>
  <c r="S607" i="19"/>
  <c r="S609" i="19" s="1"/>
  <c r="T607" i="19"/>
  <c r="T609" i="19" s="1"/>
  <c r="U607" i="19"/>
  <c r="U609" i="19" s="1"/>
  <c r="V607" i="19"/>
  <c r="V609" i="19" s="1"/>
  <c r="W607" i="19"/>
  <c r="W609" i="19" s="1"/>
  <c r="X607" i="19"/>
  <c r="X609" i="19" s="1"/>
  <c r="Y607" i="19"/>
  <c r="Y609" i="19" s="1"/>
  <c r="Z607" i="19"/>
  <c r="Z609" i="19" s="1"/>
  <c r="AA607" i="19"/>
  <c r="AA609" i="19" s="1"/>
  <c r="AB607" i="19"/>
  <c r="AB609" i="19" s="1"/>
  <c r="AC607" i="19"/>
  <c r="AC609" i="19" s="1"/>
  <c r="AD607" i="19"/>
  <c r="AD609" i="19" s="1"/>
  <c r="AE607" i="19"/>
  <c r="AE609" i="19" s="1"/>
  <c r="AF607" i="19"/>
  <c r="AF609" i="19" s="1"/>
  <c r="AG607" i="19"/>
  <c r="AG609" i="19" s="1"/>
  <c r="AH607" i="19"/>
  <c r="AH609" i="19" s="1"/>
  <c r="AI607" i="19"/>
  <c r="AI609" i="19" s="1"/>
  <c r="AJ607" i="19"/>
  <c r="AJ609" i="19" s="1"/>
  <c r="AK607" i="19"/>
  <c r="AK609" i="19" s="1"/>
  <c r="AL607" i="19"/>
  <c r="AL609" i="19" s="1"/>
  <c r="AM607" i="19"/>
  <c r="AM609" i="19" s="1"/>
  <c r="AN607" i="19"/>
  <c r="AN609" i="19" s="1"/>
  <c r="H607" i="19"/>
  <c r="H609" i="19" s="1"/>
  <c r="G597" i="19"/>
  <c r="I595" i="19"/>
  <c r="I597" i="19" s="1"/>
  <c r="J595" i="19"/>
  <c r="J597" i="19" s="1"/>
  <c r="K595" i="19"/>
  <c r="K597" i="19" s="1"/>
  <c r="L595" i="19"/>
  <c r="L597" i="19" s="1"/>
  <c r="M595" i="19"/>
  <c r="M597" i="19" s="1"/>
  <c r="N595" i="19"/>
  <c r="N597" i="19" s="1"/>
  <c r="O595" i="19"/>
  <c r="O597" i="19" s="1"/>
  <c r="P595" i="19"/>
  <c r="P597" i="19" s="1"/>
  <c r="Q595" i="19"/>
  <c r="Q597" i="19" s="1"/>
  <c r="R595" i="19"/>
  <c r="R597" i="19" s="1"/>
  <c r="S595" i="19"/>
  <c r="S597" i="19" s="1"/>
  <c r="T595" i="19"/>
  <c r="T597" i="19" s="1"/>
  <c r="U595" i="19"/>
  <c r="U597" i="19" s="1"/>
  <c r="V595" i="19"/>
  <c r="V597" i="19" s="1"/>
  <c r="W595" i="19"/>
  <c r="W597" i="19" s="1"/>
  <c r="X595" i="19"/>
  <c r="X597" i="19" s="1"/>
  <c r="Y595" i="19"/>
  <c r="Y597" i="19" s="1"/>
  <c r="Z595" i="19"/>
  <c r="Z597" i="19" s="1"/>
  <c r="AA595" i="19"/>
  <c r="AA597" i="19" s="1"/>
  <c r="AB595" i="19"/>
  <c r="AB597" i="19" s="1"/>
  <c r="AC595" i="19"/>
  <c r="AC597" i="19" s="1"/>
  <c r="AD595" i="19"/>
  <c r="AD597" i="19" s="1"/>
  <c r="AE595" i="19"/>
  <c r="AE597" i="19" s="1"/>
  <c r="AF595" i="19"/>
  <c r="AF597" i="19" s="1"/>
  <c r="AG595" i="19"/>
  <c r="AG597" i="19" s="1"/>
  <c r="AH595" i="19"/>
  <c r="AH597" i="19" s="1"/>
  <c r="AI595" i="19"/>
  <c r="AI597" i="19" s="1"/>
  <c r="AJ595" i="19"/>
  <c r="AJ597" i="19" s="1"/>
  <c r="AK595" i="19"/>
  <c r="AK597" i="19" s="1"/>
  <c r="AL595" i="19"/>
  <c r="AL597" i="19" s="1"/>
  <c r="AM595" i="19"/>
  <c r="AM597" i="19" s="1"/>
  <c r="AN595" i="19"/>
  <c r="AN597" i="19" s="1"/>
  <c r="H595" i="19"/>
  <c r="H597" i="19" s="1"/>
  <c r="G586" i="19"/>
  <c r="I584" i="19"/>
  <c r="I586" i="19" s="1"/>
  <c r="J584" i="19"/>
  <c r="J586" i="19" s="1"/>
  <c r="K584" i="19"/>
  <c r="K586" i="19" s="1"/>
  <c r="L584" i="19"/>
  <c r="L586" i="19" s="1"/>
  <c r="M584" i="19"/>
  <c r="M586" i="19" s="1"/>
  <c r="N584" i="19"/>
  <c r="N586" i="19" s="1"/>
  <c r="O584" i="19"/>
  <c r="O586" i="19" s="1"/>
  <c r="P584" i="19"/>
  <c r="P586" i="19" s="1"/>
  <c r="Q584" i="19"/>
  <c r="Q586" i="19" s="1"/>
  <c r="R584" i="19"/>
  <c r="R586" i="19" s="1"/>
  <c r="S584" i="19"/>
  <c r="S586" i="19" s="1"/>
  <c r="T584" i="19"/>
  <c r="T586" i="19" s="1"/>
  <c r="U584" i="19"/>
  <c r="U586" i="19" s="1"/>
  <c r="V584" i="19"/>
  <c r="V586" i="19" s="1"/>
  <c r="W584" i="19"/>
  <c r="W586" i="19" s="1"/>
  <c r="X584" i="19"/>
  <c r="X586" i="19" s="1"/>
  <c r="Y584" i="19"/>
  <c r="Y586" i="19" s="1"/>
  <c r="Z584" i="19"/>
  <c r="Z586" i="19" s="1"/>
  <c r="AA584" i="19"/>
  <c r="AA586" i="19" s="1"/>
  <c r="AB584" i="19"/>
  <c r="AB586" i="19" s="1"/>
  <c r="AC584" i="19"/>
  <c r="AC586" i="19" s="1"/>
  <c r="AD584" i="19"/>
  <c r="AD586" i="19" s="1"/>
  <c r="AE584" i="19"/>
  <c r="AE586" i="19" s="1"/>
  <c r="AF584" i="19"/>
  <c r="AF586" i="19" s="1"/>
  <c r="AG584" i="19"/>
  <c r="AG586" i="19" s="1"/>
  <c r="AH584" i="19"/>
  <c r="AH586" i="19" s="1"/>
  <c r="AI584" i="19"/>
  <c r="AI586" i="19" s="1"/>
  <c r="AJ584" i="19"/>
  <c r="AJ586" i="19" s="1"/>
  <c r="AK584" i="19"/>
  <c r="AK586" i="19" s="1"/>
  <c r="AL584" i="19"/>
  <c r="AL586" i="19" s="1"/>
  <c r="AM584" i="19"/>
  <c r="AM586" i="19" s="1"/>
  <c r="AN584" i="19"/>
  <c r="AN586" i="19" s="1"/>
  <c r="H584" i="19"/>
  <c r="H586" i="19" s="1"/>
  <c r="G559" i="19"/>
  <c r="I557" i="19"/>
  <c r="I559" i="19" s="1"/>
  <c r="J557" i="19"/>
  <c r="J559" i="19" s="1"/>
  <c r="K557" i="19"/>
  <c r="K559" i="19" s="1"/>
  <c r="L557" i="19"/>
  <c r="L559" i="19" s="1"/>
  <c r="M557" i="19"/>
  <c r="M559" i="19" s="1"/>
  <c r="N557" i="19"/>
  <c r="N559" i="19" s="1"/>
  <c r="O557" i="19"/>
  <c r="O559" i="19" s="1"/>
  <c r="P557" i="19"/>
  <c r="P559" i="19" s="1"/>
  <c r="Q557" i="19"/>
  <c r="Q559" i="19" s="1"/>
  <c r="R557" i="19"/>
  <c r="R559" i="19" s="1"/>
  <c r="S557" i="19"/>
  <c r="S559" i="19" s="1"/>
  <c r="T557" i="19"/>
  <c r="T559" i="19" s="1"/>
  <c r="U557" i="19"/>
  <c r="U559" i="19" s="1"/>
  <c r="V557" i="19"/>
  <c r="V559" i="19" s="1"/>
  <c r="W557" i="19"/>
  <c r="W559" i="19" s="1"/>
  <c r="X557" i="19"/>
  <c r="X559" i="19" s="1"/>
  <c r="Y557" i="19"/>
  <c r="Y559" i="19" s="1"/>
  <c r="Z557" i="19"/>
  <c r="Z559" i="19" s="1"/>
  <c r="AA557" i="19"/>
  <c r="AA559" i="19" s="1"/>
  <c r="AB557" i="19"/>
  <c r="AB559" i="19" s="1"/>
  <c r="AC557" i="19"/>
  <c r="AC559" i="19" s="1"/>
  <c r="AD557" i="19"/>
  <c r="AD559" i="19" s="1"/>
  <c r="AE557" i="19"/>
  <c r="AE559" i="19" s="1"/>
  <c r="AF557" i="19"/>
  <c r="AF559" i="19" s="1"/>
  <c r="AG557" i="19"/>
  <c r="AG559" i="19" s="1"/>
  <c r="AH557" i="19"/>
  <c r="AH559" i="19" s="1"/>
  <c r="AI557" i="19"/>
  <c r="AI559" i="19" s="1"/>
  <c r="AJ557" i="19"/>
  <c r="AJ559" i="19" s="1"/>
  <c r="AK557" i="19"/>
  <c r="AK559" i="19" s="1"/>
  <c r="AL557" i="19"/>
  <c r="AL559" i="19" s="1"/>
  <c r="AM557" i="19"/>
  <c r="AM559" i="19" s="1"/>
  <c r="AN557" i="19"/>
  <c r="AN559" i="19" s="1"/>
  <c r="H557" i="19"/>
  <c r="H559" i="19" s="1"/>
  <c r="G533" i="19"/>
  <c r="I531" i="19"/>
  <c r="I533" i="19" s="1"/>
  <c r="J531" i="19"/>
  <c r="J533" i="19" s="1"/>
  <c r="K531" i="19"/>
  <c r="K533" i="19" s="1"/>
  <c r="L531" i="19"/>
  <c r="L533" i="19" s="1"/>
  <c r="M531" i="19"/>
  <c r="M533" i="19" s="1"/>
  <c r="N531" i="19"/>
  <c r="N533" i="19" s="1"/>
  <c r="O531" i="19"/>
  <c r="O533" i="19" s="1"/>
  <c r="P531" i="19"/>
  <c r="P533" i="19" s="1"/>
  <c r="Q531" i="19"/>
  <c r="Q533" i="19" s="1"/>
  <c r="R531" i="19"/>
  <c r="R533" i="19" s="1"/>
  <c r="S531" i="19"/>
  <c r="S533" i="19" s="1"/>
  <c r="T531" i="19"/>
  <c r="T533" i="19" s="1"/>
  <c r="U531" i="19"/>
  <c r="U533" i="19" s="1"/>
  <c r="V531" i="19"/>
  <c r="V533" i="19" s="1"/>
  <c r="W531" i="19"/>
  <c r="W533" i="19" s="1"/>
  <c r="X531" i="19"/>
  <c r="X533" i="19" s="1"/>
  <c r="Y531" i="19"/>
  <c r="Y533" i="19" s="1"/>
  <c r="Z531" i="19"/>
  <c r="Z533" i="19" s="1"/>
  <c r="AA531" i="19"/>
  <c r="AA533" i="19" s="1"/>
  <c r="AB531" i="19"/>
  <c r="AB533" i="19" s="1"/>
  <c r="AC531" i="19"/>
  <c r="AC533" i="19" s="1"/>
  <c r="AD531" i="19"/>
  <c r="AD533" i="19" s="1"/>
  <c r="AE531" i="19"/>
  <c r="AE533" i="19" s="1"/>
  <c r="AF531" i="19"/>
  <c r="AF533" i="19" s="1"/>
  <c r="AG531" i="19"/>
  <c r="AG533" i="19" s="1"/>
  <c r="AH531" i="19"/>
  <c r="AH533" i="19" s="1"/>
  <c r="AI531" i="19"/>
  <c r="AI533" i="19" s="1"/>
  <c r="AJ531" i="19"/>
  <c r="AJ533" i="19" s="1"/>
  <c r="AK531" i="19"/>
  <c r="AK533" i="19" s="1"/>
  <c r="AL531" i="19"/>
  <c r="AL533" i="19" s="1"/>
  <c r="AM531" i="19"/>
  <c r="AM533" i="19" s="1"/>
  <c r="AN531" i="19"/>
  <c r="AN533" i="19" s="1"/>
  <c r="H531" i="19"/>
  <c r="H533" i="19" s="1"/>
  <c r="G510" i="19"/>
  <c r="I508" i="19"/>
  <c r="I510" i="19" s="1"/>
  <c r="J508" i="19"/>
  <c r="J510" i="19" s="1"/>
  <c r="K508" i="19"/>
  <c r="K510" i="19" s="1"/>
  <c r="L508" i="19"/>
  <c r="L510" i="19" s="1"/>
  <c r="M508" i="19"/>
  <c r="M510" i="19" s="1"/>
  <c r="N508" i="19"/>
  <c r="N510" i="19" s="1"/>
  <c r="O508" i="19"/>
  <c r="O510" i="19" s="1"/>
  <c r="P508" i="19"/>
  <c r="P510" i="19" s="1"/>
  <c r="Q508" i="19"/>
  <c r="Q510" i="19" s="1"/>
  <c r="R508" i="19"/>
  <c r="R510" i="19" s="1"/>
  <c r="S508" i="19"/>
  <c r="S510" i="19" s="1"/>
  <c r="T508" i="19"/>
  <c r="T510" i="19" s="1"/>
  <c r="U508" i="19"/>
  <c r="U510" i="19" s="1"/>
  <c r="V508" i="19"/>
  <c r="V510" i="19" s="1"/>
  <c r="W508" i="19"/>
  <c r="W510" i="19" s="1"/>
  <c r="X508" i="19"/>
  <c r="X510" i="19" s="1"/>
  <c r="Y508" i="19"/>
  <c r="Y510" i="19" s="1"/>
  <c r="Z508" i="19"/>
  <c r="Z510" i="19" s="1"/>
  <c r="AA508" i="19"/>
  <c r="AA510" i="19" s="1"/>
  <c r="AB508" i="19"/>
  <c r="AB510" i="19" s="1"/>
  <c r="AC508" i="19"/>
  <c r="AC510" i="19" s="1"/>
  <c r="AD508" i="19"/>
  <c r="AD510" i="19" s="1"/>
  <c r="AE508" i="19"/>
  <c r="AE510" i="19" s="1"/>
  <c r="AF508" i="19"/>
  <c r="AF510" i="19" s="1"/>
  <c r="AG508" i="19"/>
  <c r="AG510" i="19" s="1"/>
  <c r="AH508" i="19"/>
  <c r="AH510" i="19" s="1"/>
  <c r="AI508" i="19"/>
  <c r="AI510" i="19" s="1"/>
  <c r="AJ508" i="19"/>
  <c r="AJ510" i="19" s="1"/>
  <c r="AK508" i="19"/>
  <c r="AK510" i="19" s="1"/>
  <c r="AL508" i="19"/>
  <c r="AL510" i="19" s="1"/>
  <c r="AM508" i="19"/>
  <c r="AM510" i="19" s="1"/>
  <c r="AN508" i="19"/>
  <c r="AN510" i="19" s="1"/>
  <c r="H508" i="19"/>
  <c r="H510" i="19" s="1"/>
  <c r="G481" i="19"/>
  <c r="I479" i="19"/>
  <c r="I481" i="19" s="1"/>
  <c r="J479" i="19"/>
  <c r="J481" i="19" s="1"/>
  <c r="K479" i="19"/>
  <c r="K481" i="19" s="1"/>
  <c r="L479" i="19"/>
  <c r="L481" i="19" s="1"/>
  <c r="M479" i="19"/>
  <c r="M481" i="19" s="1"/>
  <c r="N479" i="19"/>
  <c r="N481" i="19" s="1"/>
  <c r="O479" i="19"/>
  <c r="O481" i="19" s="1"/>
  <c r="P479" i="19"/>
  <c r="P481" i="19" s="1"/>
  <c r="Q479" i="19"/>
  <c r="Q481" i="19" s="1"/>
  <c r="R479" i="19"/>
  <c r="R481" i="19" s="1"/>
  <c r="S479" i="19"/>
  <c r="S481" i="19" s="1"/>
  <c r="T479" i="19"/>
  <c r="T481" i="19" s="1"/>
  <c r="U479" i="19"/>
  <c r="U481" i="19" s="1"/>
  <c r="V479" i="19"/>
  <c r="V481" i="19" s="1"/>
  <c r="W479" i="19"/>
  <c r="W481" i="19" s="1"/>
  <c r="X479" i="19"/>
  <c r="X481" i="19" s="1"/>
  <c r="Y479" i="19"/>
  <c r="Y481" i="19" s="1"/>
  <c r="Z479" i="19"/>
  <c r="Z481" i="19" s="1"/>
  <c r="AA479" i="19"/>
  <c r="AA481" i="19" s="1"/>
  <c r="AB479" i="19"/>
  <c r="AB481" i="19" s="1"/>
  <c r="AC479" i="19"/>
  <c r="AC481" i="19" s="1"/>
  <c r="AD479" i="19"/>
  <c r="AD481" i="19" s="1"/>
  <c r="AE479" i="19"/>
  <c r="AE481" i="19" s="1"/>
  <c r="AF479" i="19"/>
  <c r="AF481" i="19" s="1"/>
  <c r="AG479" i="19"/>
  <c r="AG481" i="19" s="1"/>
  <c r="AH479" i="19"/>
  <c r="AH481" i="19" s="1"/>
  <c r="AI479" i="19"/>
  <c r="AI481" i="19" s="1"/>
  <c r="AJ479" i="19"/>
  <c r="AJ481" i="19" s="1"/>
  <c r="AK479" i="19"/>
  <c r="AK481" i="19" s="1"/>
  <c r="AL479" i="19"/>
  <c r="AL481" i="19" s="1"/>
  <c r="AM479" i="19"/>
  <c r="AM481" i="19" s="1"/>
  <c r="AN479" i="19"/>
  <c r="AN481" i="19" s="1"/>
  <c r="H479" i="19"/>
  <c r="H481" i="19" s="1"/>
  <c r="G459" i="19"/>
  <c r="I457" i="19"/>
  <c r="I459" i="19" s="1"/>
  <c r="J457" i="19"/>
  <c r="J459" i="19" s="1"/>
  <c r="K457" i="19"/>
  <c r="K459" i="19" s="1"/>
  <c r="L457" i="19"/>
  <c r="L459" i="19" s="1"/>
  <c r="M457" i="19"/>
  <c r="M459" i="19" s="1"/>
  <c r="N457" i="19"/>
  <c r="N459" i="19" s="1"/>
  <c r="O457" i="19"/>
  <c r="O459" i="19" s="1"/>
  <c r="P457" i="19"/>
  <c r="P459" i="19" s="1"/>
  <c r="Q457" i="19"/>
  <c r="Q459" i="19" s="1"/>
  <c r="R457" i="19"/>
  <c r="R459" i="19" s="1"/>
  <c r="S457" i="19"/>
  <c r="S459" i="19" s="1"/>
  <c r="T457" i="19"/>
  <c r="T459" i="19" s="1"/>
  <c r="U457" i="19"/>
  <c r="U459" i="19" s="1"/>
  <c r="V457" i="19"/>
  <c r="V459" i="19" s="1"/>
  <c r="W457" i="19"/>
  <c r="W459" i="19" s="1"/>
  <c r="X457" i="19"/>
  <c r="X459" i="19" s="1"/>
  <c r="Y457" i="19"/>
  <c r="Y459" i="19" s="1"/>
  <c r="Z457" i="19"/>
  <c r="Z459" i="19" s="1"/>
  <c r="AA457" i="19"/>
  <c r="AA459" i="19" s="1"/>
  <c r="AB457" i="19"/>
  <c r="AB459" i="19" s="1"/>
  <c r="AC457" i="19"/>
  <c r="AC459" i="19" s="1"/>
  <c r="AD457" i="19"/>
  <c r="AD459" i="19" s="1"/>
  <c r="AE457" i="19"/>
  <c r="AE459" i="19" s="1"/>
  <c r="AF457" i="19"/>
  <c r="AF459" i="19" s="1"/>
  <c r="AG457" i="19"/>
  <c r="AG459" i="19" s="1"/>
  <c r="AH457" i="19"/>
  <c r="AH459" i="19" s="1"/>
  <c r="AI457" i="19"/>
  <c r="AI459" i="19" s="1"/>
  <c r="AJ457" i="19"/>
  <c r="AJ459" i="19" s="1"/>
  <c r="AK457" i="19"/>
  <c r="AK459" i="19" s="1"/>
  <c r="AL457" i="19"/>
  <c r="AL459" i="19" s="1"/>
  <c r="AM457" i="19"/>
  <c r="AM459" i="19" s="1"/>
  <c r="AN457" i="19"/>
  <c r="AN459" i="19" s="1"/>
  <c r="H457" i="19"/>
  <c r="H459" i="19" s="1"/>
  <c r="G436" i="19"/>
  <c r="I434" i="19"/>
  <c r="I436" i="19" s="1"/>
  <c r="J434" i="19"/>
  <c r="J436" i="19" s="1"/>
  <c r="K434" i="19"/>
  <c r="K436" i="19" s="1"/>
  <c r="L434" i="19"/>
  <c r="L436" i="19" s="1"/>
  <c r="M434" i="19"/>
  <c r="M436" i="19" s="1"/>
  <c r="N434" i="19"/>
  <c r="N436" i="19" s="1"/>
  <c r="O434" i="19"/>
  <c r="O436" i="19" s="1"/>
  <c r="P434" i="19"/>
  <c r="P436" i="19" s="1"/>
  <c r="Q434" i="19"/>
  <c r="Q436" i="19" s="1"/>
  <c r="R434" i="19"/>
  <c r="R436" i="19" s="1"/>
  <c r="S434" i="19"/>
  <c r="S436" i="19" s="1"/>
  <c r="T434" i="19"/>
  <c r="T436" i="19" s="1"/>
  <c r="U434" i="19"/>
  <c r="U436" i="19" s="1"/>
  <c r="V434" i="19"/>
  <c r="V436" i="19" s="1"/>
  <c r="W434" i="19"/>
  <c r="W436" i="19" s="1"/>
  <c r="X434" i="19"/>
  <c r="X436" i="19" s="1"/>
  <c r="Y434" i="19"/>
  <c r="Y436" i="19" s="1"/>
  <c r="Z434" i="19"/>
  <c r="Z436" i="19" s="1"/>
  <c r="AA434" i="19"/>
  <c r="AA436" i="19" s="1"/>
  <c r="AB434" i="19"/>
  <c r="AB436" i="19" s="1"/>
  <c r="AC434" i="19"/>
  <c r="AC436" i="19" s="1"/>
  <c r="AD434" i="19"/>
  <c r="AD436" i="19" s="1"/>
  <c r="AE434" i="19"/>
  <c r="AE436" i="19" s="1"/>
  <c r="AF434" i="19"/>
  <c r="AF436" i="19" s="1"/>
  <c r="AG434" i="19"/>
  <c r="AG436" i="19" s="1"/>
  <c r="AH434" i="19"/>
  <c r="AH436" i="19" s="1"/>
  <c r="AI434" i="19"/>
  <c r="AI436" i="19" s="1"/>
  <c r="AJ434" i="19"/>
  <c r="AJ436" i="19" s="1"/>
  <c r="AK434" i="19"/>
  <c r="AK436" i="19" s="1"/>
  <c r="AL434" i="19"/>
  <c r="AL436" i="19" s="1"/>
  <c r="AM434" i="19"/>
  <c r="AM436" i="19" s="1"/>
  <c r="AN434" i="19"/>
  <c r="AN436" i="19" s="1"/>
  <c r="H434" i="19"/>
  <c r="H436" i="19" s="1"/>
  <c r="G412" i="19"/>
  <c r="I410" i="19"/>
  <c r="I412" i="19" s="1"/>
  <c r="J410" i="19"/>
  <c r="J412" i="19" s="1"/>
  <c r="K410" i="19"/>
  <c r="K412" i="19" s="1"/>
  <c r="L410" i="19"/>
  <c r="L412" i="19" s="1"/>
  <c r="M410" i="19"/>
  <c r="M412" i="19" s="1"/>
  <c r="N410" i="19"/>
  <c r="N412" i="19" s="1"/>
  <c r="O410" i="19"/>
  <c r="O412" i="19" s="1"/>
  <c r="P410" i="19"/>
  <c r="P412" i="19" s="1"/>
  <c r="Q410" i="19"/>
  <c r="Q412" i="19" s="1"/>
  <c r="R410" i="19"/>
  <c r="R412" i="19" s="1"/>
  <c r="S410" i="19"/>
  <c r="S412" i="19" s="1"/>
  <c r="T410" i="19"/>
  <c r="T412" i="19" s="1"/>
  <c r="U410" i="19"/>
  <c r="U412" i="19" s="1"/>
  <c r="V410" i="19"/>
  <c r="V412" i="19" s="1"/>
  <c r="W410" i="19"/>
  <c r="W412" i="19" s="1"/>
  <c r="X410" i="19"/>
  <c r="X412" i="19" s="1"/>
  <c r="Y410" i="19"/>
  <c r="Y412" i="19" s="1"/>
  <c r="Z410" i="19"/>
  <c r="Z412" i="19" s="1"/>
  <c r="AA410" i="19"/>
  <c r="AA412" i="19" s="1"/>
  <c r="AB410" i="19"/>
  <c r="AB412" i="19" s="1"/>
  <c r="AC410" i="19"/>
  <c r="AC412" i="19" s="1"/>
  <c r="AD410" i="19"/>
  <c r="AD412" i="19" s="1"/>
  <c r="AE410" i="19"/>
  <c r="AE412" i="19" s="1"/>
  <c r="AF410" i="19"/>
  <c r="AF412" i="19" s="1"/>
  <c r="AG410" i="19"/>
  <c r="AG412" i="19" s="1"/>
  <c r="AH410" i="19"/>
  <c r="AH412" i="19" s="1"/>
  <c r="AI410" i="19"/>
  <c r="AI412" i="19" s="1"/>
  <c r="AJ410" i="19"/>
  <c r="AJ412" i="19" s="1"/>
  <c r="AK410" i="19"/>
  <c r="AK412" i="19" s="1"/>
  <c r="AL410" i="19"/>
  <c r="AL412" i="19" s="1"/>
  <c r="AM410" i="19"/>
  <c r="AM412" i="19" s="1"/>
  <c r="AN410" i="19"/>
  <c r="AN412" i="19" s="1"/>
  <c r="H410" i="19"/>
  <c r="H412" i="19" s="1"/>
  <c r="G392" i="19"/>
  <c r="I390" i="19"/>
  <c r="I392" i="19" s="1"/>
  <c r="J390" i="19"/>
  <c r="J392" i="19" s="1"/>
  <c r="K390" i="19"/>
  <c r="K392" i="19" s="1"/>
  <c r="L390" i="19"/>
  <c r="L392" i="19" s="1"/>
  <c r="M390" i="19"/>
  <c r="M392" i="19" s="1"/>
  <c r="N390" i="19"/>
  <c r="N392" i="19" s="1"/>
  <c r="O390" i="19"/>
  <c r="O392" i="19" s="1"/>
  <c r="P390" i="19"/>
  <c r="P392" i="19" s="1"/>
  <c r="Q390" i="19"/>
  <c r="Q392" i="19" s="1"/>
  <c r="R390" i="19"/>
  <c r="R392" i="19" s="1"/>
  <c r="S390" i="19"/>
  <c r="S392" i="19" s="1"/>
  <c r="T390" i="19"/>
  <c r="T392" i="19" s="1"/>
  <c r="U390" i="19"/>
  <c r="U392" i="19" s="1"/>
  <c r="V390" i="19"/>
  <c r="V392" i="19" s="1"/>
  <c r="W390" i="19"/>
  <c r="W392" i="19" s="1"/>
  <c r="X390" i="19"/>
  <c r="X392" i="19" s="1"/>
  <c r="Y390" i="19"/>
  <c r="Y392" i="19" s="1"/>
  <c r="Z390" i="19"/>
  <c r="Z392" i="19" s="1"/>
  <c r="AA390" i="19"/>
  <c r="AA392" i="19" s="1"/>
  <c r="AB390" i="19"/>
  <c r="AB392" i="19" s="1"/>
  <c r="AC390" i="19"/>
  <c r="AC392" i="19" s="1"/>
  <c r="AD390" i="19"/>
  <c r="AD392" i="19" s="1"/>
  <c r="AE390" i="19"/>
  <c r="AE392" i="19" s="1"/>
  <c r="AF390" i="19"/>
  <c r="AF392" i="19" s="1"/>
  <c r="AG390" i="19"/>
  <c r="AG392" i="19" s="1"/>
  <c r="AH390" i="19"/>
  <c r="AH392" i="19" s="1"/>
  <c r="AI390" i="19"/>
  <c r="AI392" i="19" s="1"/>
  <c r="AJ390" i="19"/>
  <c r="AJ392" i="19" s="1"/>
  <c r="AK390" i="19"/>
  <c r="AK392" i="19" s="1"/>
  <c r="AL390" i="19"/>
  <c r="AL392" i="19" s="1"/>
  <c r="AM390" i="19"/>
  <c r="AM392" i="19" s="1"/>
  <c r="AN390" i="19"/>
  <c r="AN392" i="19" s="1"/>
  <c r="H390" i="19"/>
  <c r="H392" i="19" s="1"/>
  <c r="G359" i="19"/>
  <c r="I357" i="19"/>
  <c r="I359" i="19" s="1"/>
  <c r="J357" i="19"/>
  <c r="J359" i="19" s="1"/>
  <c r="K357" i="19"/>
  <c r="K359" i="19" s="1"/>
  <c r="L357" i="19"/>
  <c r="L359" i="19" s="1"/>
  <c r="M357" i="19"/>
  <c r="M359" i="19" s="1"/>
  <c r="N357" i="19"/>
  <c r="N359" i="19" s="1"/>
  <c r="O357" i="19"/>
  <c r="O359" i="19" s="1"/>
  <c r="P357" i="19"/>
  <c r="P359" i="19" s="1"/>
  <c r="Q357" i="19"/>
  <c r="Q359" i="19" s="1"/>
  <c r="R357" i="19"/>
  <c r="R359" i="19" s="1"/>
  <c r="S357" i="19"/>
  <c r="S359" i="19" s="1"/>
  <c r="T357" i="19"/>
  <c r="T359" i="19" s="1"/>
  <c r="U357" i="19"/>
  <c r="U359" i="19" s="1"/>
  <c r="V357" i="19"/>
  <c r="V359" i="19" s="1"/>
  <c r="W357" i="19"/>
  <c r="W359" i="19" s="1"/>
  <c r="X357" i="19"/>
  <c r="X359" i="19" s="1"/>
  <c r="Y357" i="19"/>
  <c r="Y359" i="19" s="1"/>
  <c r="Z357" i="19"/>
  <c r="Z359" i="19" s="1"/>
  <c r="AA357" i="19"/>
  <c r="AA359" i="19" s="1"/>
  <c r="AB357" i="19"/>
  <c r="AB359" i="19" s="1"/>
  <c r="AC357" i="19"/>
  <c r="AC359" i="19" s="1"/>
  <c r="AD357" i="19"/>
  <c r="AD359" i="19" s="1"/>
  <c r="AE357" i="19"/>
  <c r="AE359" i="19" s="1"/>
  <c r="AF357" i="19"/>
  <c r="AF359" i="19" s="1"/>
  <c r="AG357" i="19"/>
  <c r="AG359" i="19" s="1"/>
  <c r="AH357" i="19"/>
  <c r="AH359" i="19" s="1"/>
  <c r="AI357" i="19"/>
  <c r="AI359" i="19" s="1"/>
  <c r="AJ357" i="19"/>
  <c r="AJ359" i="19" s="1"/>
  <c r="AK357" i="19"/>
  <c r="AK359" i="19" s="1"/>
  <c r="AL357" i="19"/>
  <c r="AL359" i="19" s="1"/>
  <c r="AM357" i="19"/>
  <c r="AM359" i="19" s="1"/>
  <c r="AN357" i="19"/>
  <c r="AN359" i="19" s="1"/>
  <c r="H357" i="19"/>
  <c r="H359" i="19" s="1"/>
  <c r="G341" i="19"/>
  <c r="I339" i="19"/>
  <c r="I341" i="19" s="1"/>
  <c r="J339" i="19"/>
  <c r="J341" i="19" s="1"/>
  <c r="K339" i="19"/>
  <c r="K341" i="19" s="1"/>
  <c r="L339" i="19"/>
  <c r="L341" i="19" s="1"/>
  <c r="M339" i="19"/>
  <c r="M341" i="19" s="1"/>
  <c r="N339" i="19"/>
  <c r="N341" i="19" s="1"/>
  <c r="O339" i="19"/>
  <c r="O341" i="19" s="1"/>
  <c r="P339" i="19"/>
  <c r="P341" i="19" s="1"/>
  <c r="Q339" i="19"/>
  <c r="Q341" i="19" s="1"/>
  <c r="R339" i="19"/>
  <c r="R341" i="19" s="1"/>
  <c r="S339" i="19"/>
  <c r="S341" i="19" s="1"/>
  <c r="T339" i="19"/>
  <c r="T341" i="19" s="1"/>
  <c r="U339" i="19"/>
  <c r="U341" i="19" s="1"/>
  <c r="V339" i="19"/>
  <c r="V341" i="19" s="1"/>
  <c r="W339" i="19"/>
  <c r="W341" i="19" s="1"/>
  <c r="X339" i="19"/>
  <c r="X341" i="19" s="1"/>
  <c r="Y339" i="19"/>
  <c r="Y341" i="19" s="1"/>
  <c r="Z339" i="19"/>
  <c r="Z341" i="19" s="1"/>
  <c r="AA339" i="19"/>
  <c r="AA341" i="19" s="1"/>
  <c r="AB339" i="19"/>
  <c r="AB341" i="19" s="1"/>
  <c r="AC339" i="19"/>
  <c r="AC341" i="19" s="1"/>
  <c r="AD339" i="19"/>
  <c r="AD341" i="19" s="1"/>
  <c r="AE339" i="19"/>
  <c r="AE341" i="19" s="1"/>
  <c r="AF339" i="19"/>
  <c r="AF341" i="19" s="1"/>
  <c r="AG339" i="19"/>
  <c r="AG341" i="19" s="1"/>
  <c r="AH339" i="19"/>
  <c r="AH341" i="19" s="1"/>
  <c r="AI339" i="19"/>
  <c r="AI341" i="19" s="1"/>
  <c r="AJ339" i="19"/>
  <c r="AJ341" i="19" s="1"/>
  <c r="AK339" i="19"/>
  <c r="AK341" i="19" s="1"/>
  <c r="AL339" i="19"/>
  <c r="AL341" i="19" s="1"/>
  <c r="AM339" i="19"/>
  <c r="AM341" i="19" s="1"/>
  <c r="AN339" i="19"/>
  <c r="AN341" i="19" s="1"/>
  <c r="H339" i="19"/>
  <c r="H341" i="19" s="1"/>
  <c r="G329" i="19"/>
  <c r="I327" i="19"/>
  <c r="I329" i="19" s="1"/>
  <c r="J327" i="19"/>
  <c r="J329" i="19" s="1"/>
  <c r="K327" i="19"/>
  <c r="K329" i="19" s="1"/>
  <c r="L327" i="19"/>
  <c r="L329" i="19" s="1"/>
  <c r="M327" i="19"/>
  <c r="M329" i="19" s="1"/>
  <c r="N327" i="19"/>
  <c r="N329" i="19" s="1"/>
  <c r="O327" i="19"/>
  <c r="O329" i="19" s="1"/>
  <c r="P327" i="19"/>
  <c r="P329" i="19" s="1"/>
  <c r="Q327" i="19"/>
  <c r="Q329" i="19" s="1"/>
  <c r="R327" i="19"/>
  <c r="R329" i="19" s="1"/>
  <c r="S327" i="19"/>
  <c r="S329" i="19" s="1"/>
  <c r="T327" i="19"/>
  <c r="T329" i="19" s="1"/>
  <c r="U327" i="19"/>
  <c r="U329" i="19" s="1"/>
  <c r="V327" i="19"/>
  <c r="V329" i="19" s="1"/>
  <c r="W327" i="19"/>
  <c r="W329" i="19" s="1"/>
  <c r="X327" i="19"/>
  <c r="X329" i="19" s="1"/>
  <c r="Y327" i="19"/>
  <c r="Y329" i="19" s="1"/>
  <c r="Z327" i="19"/>
  <c r="Z329" i="19" s="1"/>
  <c r="AA327" i="19"/>
  <c r="AA329" i="19" s="1"/>
  <c r="AB327" i="19"/>
  <c r="AB329" i="19" s="1"/>
  <c r="AC327" i="19"/>
  <c r="AC329" i="19" s="1"/>
  <c r="AD327" i="19"/>
  <c r="AD329" i="19" s="1"/>
  <c r="AE327" i="19"/>
  <c r="AE329" i="19" s="1"/>
  <c r="AF327" i="19"/>
  <c r="AF329" i="19" s="1"/>
  <c r="AG327" i="19"/>
  <c r="AG329" i="19" s="1"/>
  <c r="AH327" i="19"/>
  <c r="AH329" i="19" s="1"/>
  <c r="AI327" i="19"/>
  <c r="AI329" i="19" s="1"/>
  <c r="AJ327" i="19"/>
  <c r="AJ329" i="19" s="1"/>
  <c r="AK327" i="19"/>
  <c r="AK329" i="19" s="1"/>
  <c r="AL327" i="19"/>
  <c r="AL329" i="19" s="1"/>
  <c r="AM327" i="19"/>
  <c r="AM329" i="19" s="1"/>
  <c r="AN327" i="19"/>
  <c r="AN329" i="19" s="1"/>
  <c r="H327" i="19"/>
  <c r="H329" i="19" s="1"/>
  <c r="G305" i="19"/>
  <c r="AN303" i="19"/>
  <c r="AN305" i="19" s="1"/>
  <c r="I303" i="19"/>
  <c r="I305" i="19" s="1"/>
  <c r="J303" i="19"/>
  <c r="J305" i="19" s="1"/>
  <c r="K303" i="19"/>
  <c r="K305" i="19" s="1"/>
  <c r="L303" i="19"/>
  <c r="L305" i="19" s="1"/>
  <c r="M303" i="19"/>
  <c r="M305" i="19" s="1"/>
  <c r="N303" i="19"/>
  <c r="N305" i="19" s="1"/>
  <c r="O303" i="19"/>
  <c r="O305" i="19" s="1"/>
  <c r="P303" i="19"/>
  <c r="P305" i="19" s="1"/>
  <c r="Q303" i="19"/>
  <c r="Q305" i="19" s="1"/>
  <c r="R303" i="19"/>
  <c r="R305" i="19" s="1"/>
  <c r="S303" i="19"/>
  <c r="S305" i="19" s="1"/>
  <c r="T303" i="19"/>
  <c r="T305" i="19" s="1"/>
  <c r="U303" i="19"/>
  <c r="U305" i="19" s="1"/>
  <c r="V303" i="19"/>
  <c r="V305" i="19" s="1"/>
  <c r="W303" i="19"/>
  <c r="W305" i="19" s="1"/>
  <c r="X303" i="19"/>
  <c r="X305" i="19" s="1"/>
  <c r="Y303" i="19"/>
  <c r="Y305" i="19" s="1"/>
  <c r="Z303" i="19"/>
  <c r="Z305" i="19" s="1"/>
  <c r="AA303" i="19"/>
  <c r="AA305" i="19" s="1"/>
  <c r="AB303" i="19"/>
  <c r="AB305" i="19" s="1"/>
  <c r="AC303" i="19"/>
  <c r="AC305" i="19" s="1"/>
  <c r="AD303" i="19"/>
  <c r="AD305" i="19" s="1"/>
  <c r="AE303" i="19"/>
  <c r="AE305" i="19" s="1"/>
  <c r="AF303" i="19"/>
  <c r="AF305" i="19" s="1"/>
  <c r="AG303" i="19"/>
  <c r="AG305" i="19" s="1"/>
  <c r="AH303" i="19"/>
  <c r="AH305" i="19" s="1"/>
  <c r="AI303" i="19"/>
  <c r="AI305" i="19" s="1"/>
  <c r="AJ303" i="19"/>
  <c r="AJ305" i="19" s="1"/>
  <c r="AK303" i="19"/>
  <c r="AK305" i="19" s="1"/>
  <c r="AL303" i="19"/>
  <c r="AL305" i="19" s="1"/>
  <c r="AM303" i="19"/>
  <c r="AM305" i="19" s="1"/>
  <c r="H303" i="19"/>
  <c r="H305" i="19" s="1"/>
  <c r="G285" i="19"/>
  <c r="I283" i="19"/>
  <c r="I285" i="19" s="1"/>
  <c r="J283" i="19"/>
  <c r="J285" i="19" s="1"/>
  <c r="K283" i="19"/>
  <c r="K285" i="19" s="1"/>
  <c r="L283" i="19"/>
  <c r="L285" i="19" s="1"/>
  <c r="M283" i="19"/>
  <c r="M285" i="19" s="1"/>
  <c r="N283" i="19"/>
  <c r="N285" i="19" s="1"/>
  <c r="O283" i="19"/>
  <c r="O285" i="19" s="1"/>
  <c r="P283" i="19"/>
  <c r="P285" i="19" s="1"/>
  <c r="Q283" i="19"/>
  <c r="Q285" i="19" s="1"/>
  <c r="R283" i="19"/>
  <c r="R285" i="19" s="1"/>
  <c r="S283" i="19"/>
  <c r="S285" i="19" s="1"/>
  <c r="T283" i="19"/>
  <c r="T285" i="19" s="1"/>
  <c r="U283" i="19"/>
  <c r="U285" i="19" s="1"/>
  <c r="V283" i="19"/>
  <c r="V285" i="19" s="1"/>
  <c r="W283" i="19"/>
  <c r="W285" i="19" s="1"/>
  <c r="X283" i="19"/>
  <c r="X285" i="19" s="1"/>
  <c r="Y283" i="19"/>
  <c r="Y285" i="19" s="1"/>
  <c r="Z283" i="19"/>
  <c r="Z285" i="19" s="1"/>
  <c r="AA283" i="19"/>
  <c r="AA285" i="19" s="1"/>
  <c r="AB283" i="19"/>
  <c r="AB285" i="19" s="1"/>
  <c r="AC283" i="19"/>
  <c r="AC285" i="19" s="1"/>
  <c r="AD283" i="19"/>
  <c r="AD285" i="19" s="1"/>
  <c r="AE283" i="19"/>
  <c r="AE285" i="19" s="1"/>
  <c r="AF283" i="19"/>
  <c r="AF285" i="19" s="1"/>
  <c r="AG283" i="19"/>
  <c r="AG285" i="19" s="1"/>
  <c r="AH283" i="19"/>
  <c r="AH285" i="19" s="1"/>
  <c r="AI283" i="19"/>
  <c r="AI285" i="19" s="1"/>
  <c r="AJ283" i="19"/>
  <c r="AJ285" i="19" s="1"/>
  <c r="AK283" i="19"/>
  <c r="AK285" i="19" s="1"/>
  <c r="AL283" i="19"/>
  <c r="AL285" i="19" s="1"/>
  <c r="AM283" i="19"/>
  <c r="AM285" i="19" s="1"/>
  <c r="AN283" i="19"/>
  <c r="AN285" i="19" s="1"/>
  <c r="H283" i="19"/>
  <c r="H285" i="19" s="1"/>
  <c r="G248" i="19"/>
  <c r="I246" i="19"/>
  <c r="I248" i="19" s="1"/>
  <c r="J246" i="19"/>
  <c r="J248" i="19" s="1"/>
  <c r="K246" i="19"/>
  <c r="K248" i="19" s="1"/>
  <c r="L246" i="19"/>
  <c r="L248" i="19" s="1"/>
  <c r="M246" i="19"/>
  <c r="M248" i="19" s="1"/>
  <c r="N246" i="19"/>
  <c r="N248" i="19" s="1"/>
  <c r="O246" i="19"/>
  <c r="O248" i="19" s="1"/>
  <c r="P246" i="19"/>
  <c r="P248" i="19" s="1"/>
  <c r="Q246" i="19"/>
  <c r="Q248" i="19" s="1"/>
  <c r="R246" i="19"/>
  <c r="R248" i="19" s="1"/>
  <c r="S246" i="19"/>
  <c r="S248" i="19" s="1"/>
  <c r="T246" i="19"/>
  <c r="T248" i="19" s="1"/>
  <c r="U246" i="19"/>
  <c r="U248" i="19" s="1"/>
  <c r="V246" i="19"/>
  <c r="V248" i="19" s="1"/>
  <c r="W246" i="19"/>
  <c r="W248" i="19" s="1"/>
  <c r="X246" i="19"/>
  <c r="X248" i="19" s="1"/>
  <c r="Y246" i="19"/>
  <c r="Y248" i="19" s="1"/>
  <c r="Z246" i="19"/>
  <c r="Z248" i="19" s="1"/>
  <c r="AA246" i="19"/>
  <c r="AA248" i="19" s="1"/>
  <c r="AB246" i="19"/>
  <c r="AB248" i="19" s="1"/>
  <c r="AC246" i="19"/>
  <c r="AC248" i="19" s="1"/>
  <c r="AD246" i="19"/>
  <c r="AD248" i="19" s="1"/>
  <c r="AE246" i="19"/>
  <c r="AE248" i="19" s="1"/>
  <c r="AF246" i="19"/>
  <c r="AF248" i="19" s="1"/>
  <c r="AG246" i="19"/>
  <c r="AG248" i="19" s="1"/>
  <c r="AH246" i="19"/>
  <c r="AH248" i="19" s="1"/>
  <c r="AI246" i="19"/>
  <c r="AI248" i="19" s="1"/>
  <c r="AJ246" i="19"/>
  <c r="AJ248" i="19" s="1"/>
  <c r="AK246" i="19"/>
  <c r="AK248" i="19" s="1"/>
  <c r="AL246" i="19"/>
  <c r="AL248" i="19" s="1"/>
  <c r="AM246" i="19"/>
  <c r="AM248" i="19" s="1"/>
  <c r="AN246" i="19"/>
  <c r="AN248" i="19" s="1"/>
  <c r="H246" i="19"/>
  <c r="H248" i="19" s="1"/>
  <c r="G236" i="19"/>
  <c r="I234" i="19"/>
  <c r="I236" i="19" s="1"/>
  <c r="J234" i="19"/>
  <c r="J236" i="19" s="1"/>
  <c r="K234" i="19"/>
  <c r="K236" i="19" s="1"/>
  <c r="L234" i="19"/>
  <c r="L236" i="19" s="1"/>
  <c r="M234" i="19"/>
  <c r="M236" i="19" s="1"/>
  <c r="N234" i="19"/>
  <c r="N236" i="19" s="1"/>
  <c r="O234" i="19"/>
  <c r="O236" i="19" s="1"/>
  <c r="P234" i="19"/>
  <c r="P236" i="19" s="1"/>
  <c r="Q234" i="19"/>
  <c r="Q236" i="19" s="1"/>
  <c r="R234" i="19"/>
  <c r="R236" i="19" s="1"/>
  <c r="S234" i="19"/>
  <c r="S236" i="19" s="1"/>
  <c r="T234" i="19"/>
  <c r="T236" i="19" s="1"/>
  <c r="U234" i="19"/>
  <c r="U236" i="19" s="1"/>
  <c r="V234" i="19"/>
  <c r="V236" i="19" s="1"/>
  <c r="W234" i="19"/>
  <c r="W236" i="19" s="1"/>
  <c r="X234" i="19"/>
  <c r="X236" i="19" s="1"/>
  <c r="Y234" i="19"/>
  <c r="Y236" i="19" s="1"/>
  <c r="Z234" i="19"/>
  <c r="Z236" i="19" s="1"/>
  <c r="AA234" i="19"/>
  <c r="AA236" i="19" s="1"/>
  <c r="AB234" i="19"/>
  <c r="AB236" i="19" s="1"/>
  <c r="AC234" i="19"/>
  <c r="AC236" i="19" s="1"/>
  <c r="AD234" i="19"/>
  <c r="AD236" i="19" s="1"/>
  <c r="AE234" i="19"/>
  <c r="AE236" i="19" s="1"/>
  <c r="AF234" i="19"/>
  <c r="AF236" i="19" s="1"/>
  <c r="AG234" i="19"/>
  <c r="AG236" i="19" s="1"/>
  <c r="AH234" i="19"/>
  <c r="AH236" i="19" s="1"/>
  <c r="AI234" i="19"/>
  <c r="AI236" i="19" s="1"/>
  <c r="AJ234" i="19"/>
  <c r="AJ236" i="19" s="1"/>
  <c r="AK234" i="19"/>
  <c r="AK236" i="19" s="1"/>
  <c r="AL234" i="19"/>
  <c r="AL236" i="19" s="1"/>
  <c r="AM234" i="19"/>
  <c r="AM236" i="19" s="1"/>
  <c r="AN234" i="19"/>
  <c r="AN236" i="19" s="1"/>
  <c r="H234" i="19"/>
  <c r="H236" i="19" s="1"/>
  <c r="G229" i="19"/>
  <c r="I227" i="19"/>
  <c r="I229" i="19" s="1"/>
  <c r="J227" i="19"/>
  <c r="J229" i="19" s="1"/>
  <c r="K227" i="19"/>
  <c r="K229" i="19" s="1"/>
  <c r="L227" i="19"/>
  <c r="L229" i="19" s="1"/>
  <c r="M227" i="19"/>
  <c r="M229" i="19" s="1"/>
  <c r="N227" i="19"/>
  <c r="N229" i="19" s="1"/>
  <c r="O227" i="19"/>
  <c r="O229" i="19" s="1"/>
  <c r="P227" i="19"/>
  <c r="P229" i="19" s="1"/>
  <c r="Q227" i="19"/>
  <c r="Q229" i="19" s="1"/>
  <c r="R227" i="19"/>
  <c r="R229" i="19" s="1"/>
  <c r="S227" i="19"/>
  <c r="S229" i="19" s="1"/>
  <c r="T227" i="19"/>
  <c r="T229" i="19" s="1"/>
  <c r="U227" i="19"/>
  <c r="U229" i="19" s="1"/>
  <c r="V227" i="19"/>
  <c r="V229" i="19" s="1"/>
  <c r="W227" i="19"/>
  <c r="W229" i="19" s="1"/>
  <c r="X227" i="19"/>
  <c r="X229" i="19" s="1"/>
  <c r="Y227" i="19"/>
  <c r="Y229" i="19" s="1"/>
  <c r="Z227" i="19"/>
  <c r="Z229" i="19" s="1"/>
  <c r="AA227" i="19"/>
  <c r="AA229" i="19" s="1"/>
  <c r="AB227" i="19"/>
  <c r="AB229" i="19" s="1"/>
  <c r="AC227" i="19"/>
  <c r="AC229" i="19" s="1"/>
  <c r="AD227" i="19"/>
  <c r="AD229" i="19" s="1"/>
  <c r="AE227" i="19"/>
  <c r="AE229" i="19" s="1"/>
  <c r="AF227" i="19"/>
  <c r="AF229" i="19" s="1"/>
  <c r="AG227" i="19"/>
  <c r="AG229" i="19" s="1"/>
  <c r="AH227" i="19"/>
  <c r="AH229" i="19" s="1"/>
  <c r="AI227" i="19"/>
  <c r="AI229" i="19" s="1"/>
  <c r="AJ227" i="19"/>
  <c r="AJ229" i="19" s="1"/>
  <c r="AK227" i="19"/>
  <c r="AK229" i="19" s="1"/>
  <c r="AL227" i="19"/>
  <c r="AL229" i="19" s="1"/>
  <c r="AM227" i="19"/>
  <c r="AM229" i="19" s="1"/>
  <c r="AN227" i="19"/>
  <c r="AN229" i="19" s="1"/>
  <c r="H227" i="19"/>
  <c r="H229" i="19" s="1"/>
  <c r="G202" i="19"/>
  <c r="I200" i="19"/>
  <c r="I202" i="19" s="1"/>
  <c r="J200" i="19"/>
  <c r="J202" i="19" s="1"/>
  <c r="K200" i="19"/>
  <c r="K202" i="19" s="1"/>
  <c r="L200" i="19"/>
  <c r="L202" i="19" s="1"/>
  <c r="M200" i="19"/>
  <c r="M202" i="19" s="1"/>
  <c r="N200" i="19"/>
  <c r="N202" i="19" s="1"/>
  <c r="O200" i="19"/>
  <c r="O202" i="19" s="1"/>
  <c r="P200" i="19"/>
  <c r="P202" i="19" s="1"/>
  <c r="Q200" i="19"/>
  <c r="Q202" i="19" s="1"/>
  <c r="R200" i="19"/>
  <c r="R202" i="19" s="1"/>
  <c r="S200" i="19"/>
  <c r="S202" i="19" s="1"/>
  <c r="T200" i="19"/>
  <c r="T202" i="19" s="1"/>
  <c r="U200" i="19"/>
  <c r="U202" i="19" s="1"/>
  <c r="V200" i="19"/>
  <c r="V202" i="19" s="1"/>
  <c r="W200" i="19"/>
  <c r="W202" i="19" s="1"/>
  <c r="X200" i="19"/>
  <c r="X202" i="19" s="1"/>
  <c r="Y200" i="19"/>
  <c r="Y202" i="19" s="1"/>
  <c r="Z200" i="19"/>
  <c r="Z202" i="19" s="1"/>
  <c r="AA200" i="19"/>
  <c r="AA202" i="19" s="1"/>
  <c r="AB200" i="19"/>
  <c r="AB202" i="19" s="1"/>
  <c r="AC200" i="19"/>
  <c r="AC202" i="19" s="1"/>
  <c r="AD200" i="19"/>
  <c r="AD202" i="19" s="1"/>
  <c r="AE200" i="19"/>
  <c r="AE202" i="19" s="1"/>
  <c r="AF200" i="19"/>
  <c r="AF202" i="19" s="1"/>
  <c r="AG200" i="19"/>
  <c r="AG202" i="19" s="1"/>
  <c r="AH200" i="19"/>
  <c r="AH202" i="19" s="1"/>
  <c r="AI200" i="19"/>
  <c r="AI202" i="19" s="1"/>
  <c r="AJ200" i="19"/>
  <c r="AJ202" i="19" s="1"/>
  <c r="AK200" i="19"/>
  <c r="AK202" i="19" s="1"/>
  <c r="AL200" i="19"/>
  <c r="AL202" i="19" s="1"/>
  <c r="AM200" i="19"/>
  <c r="AM202" i="19" s="1"/>
  <c r="AN200" i="19"/>
  <c r="AN202" i="19" s="1"/>
  <c r="H200" i="19"/>
  <c r="H202" i="19" s="1"/>
  <c r="G189" i="19"/>
  <c r="I187" i="19"/>
  <c r="I189" i="19" s="1"/>
  <c r="J187" i="19"/>
  <c r="J189" i="19" s="1"/>
  <c r="K187" i="19"/>
  <c r="K189" i="19" s="1"/>
  <c r="L187" i="19"/>
  <c r="L189" i="19" s="1"/>
  <c r="M187" i="19"/>
  <c r="M189" i="19" s="1"/>
  <c r="N187" i="19"/>
  <c r="N189" i="19" s="1"/>
  <c r="O187" i="19"/>
  <c r="O189" i="19" s="1"/>
  <c r="P187" i="19"/>
  <c r="P189" i="19" s="1"/>
  <c r="Q187" i="19"/>
  <c r="Q189" i="19" s="1"/>
  <c r="R187" i="19"/>
  <c r="R189" i="19" s="1"/>
  <c r="S187" i="19"/>
  <c r="S189" i="19" s="1"/>
  <c r="T187" i="19"/>
  <c r="T189" i="19" s="1"/>
  <c r="U187" i="19"/>
  <c r="U189" i="19" s="1"/>
  <c r="V187" i="19"/>
  <c r="V189" i="19" s="1"/>
  <c r="W187" i="19"/>
  <c r="W189" i="19" s="1"/>
  <c r="X187" i="19"/>
  <c r="X189" i="19" s="1"/>
  <c r="Y187" i="19"/>
  <c r="Y189" i="19" s="1"/>
  <c r="Z187" i="19"/>
  <c r="Z189" i="19" s="1"/>
  <c r="AA187" i="19"/>
  <c r="AA189" i="19" s="1"/>
  <c r="AB187" i="19"/>
  <c r="AB189" i="19" s="1"/>
  <c r="AC187" i="19"/>
  <c r="AC189" i="19" s="1"/>
  <c r="AD187" i="19"/>
  <c r="AD189" i="19" s="1"/>
  <c r="AE187" i="19"/>
  <c r="AE189" i="19" s="1"/>
  <c r="AF187" i="19"/>
  <c r="AF189" i="19" s="1"/>
  <c r="AG187" i="19"/>
  <c r="AG189" i="19" s="1"/>
  <c r="AH187" i="19"/>
  <c r="AH189" i="19" s="1"/>
  <c r="AI187" i="19"/>
  <c r="AI189" i="19" s="1"/>
  <c r="AJ187" i="19"/>
  <c r="AJ189" i="19" s="1"/>
  <c r="AK187" i="19"/>
  <c r="AK189" i="19" s="1"/>
  <c r="AL187" i="19"/>
  <c r="AL189" i="19" s="1"/>
  <c r="AM187" i="19"/>
  <c r="AM189" i="19" s="1"/>
  <c r="AN187" i="19"/>
  <c r="AN189" i="19" s="1"/>
  <c r="H187" i="19"/>
  <c r="H189" i="19" s="1"/>
  <c r="G173" i="19"/>
  <c r="AN171" i="19"/>
  <c r="AN173" i="19" s="1"/>
  <c r="I171" i="19"/>
  <c r="I173" i="19" s="1"/>
  <c r="J171" i="19"/>
  <c r="J173" i="19" s="1"/>
  <c r="K171" i="19"/>
  <c r="K173" i="19" s="1"/>
  <c r="L171" i="19"/>
  <c r="L173" i="19" s="1"/>
  <c r="M171" i="19"/>
  <c r="M173" i="19" s="1"/>
  <c r="N171" i="19"/>
  <c r="N173" i="19" s="1"/>
  <c r="O171" i="19"/>
  <c r="O173" i="19" s="1"/>
  <c r="P171" i="19"/>
  <c r="P173" i="19" s="1"/>
  <c r="Q171" i="19"/>
  <c r="Q173" i="19" s="1"/>
  <c r="R171" i="19"/>
  <c r="R173" i="19" s="1"/>
  <c r="S171" i="19"/>
  <c r="S173" i="19" s="1"/>
  <c r="T171" i="19"/>
  <c r="T173" i="19" s="1"/>
  <c r="U171" i="19"/>
  <c r="U173" i="19" s="1"/>
  <c r="V171" i="19"/>
  <c r="V173" i="19" s="1"/>
  <c r="W171" i="19"/>
  <c r="W173" i="19" s="1"/>
  <c r="X171" i="19"/>
  <c r="X173" i="19" s="1"/>
  <c r="Y171" i="19"/>
  <c r="Y173" i="19" s="1"/>
  <c r="Z171" i="19"/>
  <c r="Z173" i="19" s="1"/>
  <c r="AA171" i="19"/>
  <c r="AA173" i="19" s="1"/>
  <c r="AB171" i="19"/>
  <c r="AB173" i="19" s="1"/>
  <c r="AC171" i="19"/>
  <c r="AC173" i="19" s="1"/>
  <c r="AD171" i="19"/>
  <c r="AD173" i="19" s="1"/>
  <c r="AE171" i="19"/>
  <c r="AE173" i="19" s="1"/>
  <c r="AF171" i="19"/>
  <c r="AF173" i="19" s="1"/>
  <c r="AG171" i="19"/>
  <c r="AG173" i="19" s="1"/>
  <c r="AH171" i="19"/>
  <c r="AH173" i="19" s="1"/>
  <c r="AI171" i="19"/>
  <c r="AI173" i="19" s="1"/>
  <c r="AJ171" i="19"/>
  <c r="AJ173" i="19" s="1"/>
  <c r="AK171" i="19"/>
  <c r="AK173" i="19" s="1"/>
  <c r="AL171" i="19"/>
  <c r="AL173" i="19" s="1"/>
  <c r="AM171" i="19"/>
  <c r="AM173" i="19" s="1"/>
  <c r="H171" i="19"/>
  <c r="H173" i="19" s="1"/>
  <c r="G141" i="19"/>
  <c r="I139" i="19"/>
  <c r="I141" i="19" s="1"/>
  <c r="J139" i="19"/>
  <c r="J141" i="19" s="1"/>
  <c r="K139" i="19"/>
  <c r="K141" i="19" s="1"/>
  <c r="L139" i="19"/>
  <c r="L141" i="19" s="1"/>
  <c r="M139" i="19"/>
  <c r="M141" i="19" s="1"/>
  <c r="N139" i="19"/>
  <c r="N141" i="19" s="1"/>
  <c r="O139" i="19"/>
  <c r="O141" i="19" s="1"/>
  <c r="P139" i="19"/>
  <c r="P141" i="19" s="1"/>
  <c r="Q139" i="19"/>
  <c r="Q141" i="19" s="1"/>
  <c r="R139" i="19"/>
  <c r="R141" i="19" s="1"/>
  <c r="S139" i="19"/>
  <c r="S141" i="19" s="1"/>
  <c r="T139" i="19"/>
  <c r="T141" i="19" s="1"/>
  <c r="U139" i="19"/>
  <c r="U141" i="19" s="1"/>
  <c r="V139" i="19"/>
  <c r="V141" i="19" s="1"/>
  <c r="W139" i="19"/>
  <c r="W141" i="19" s="1"/>
  <c r="X139" i="19"/>
  <c r="X141" i="19" s="1"/>
  <c r="Y139" i="19"/>
  <c r="Y141" i="19" s="1"/>
  <c r="Z139" i="19"/>
  <c r="Z141" i="19" s="1"/>
  <c r="AA139" i="19"/>
  <c r="AA141" i="19" s="1"/>
  <c r="AB139" i="19"/>
  <c r="AB141" i="19" s="1"/>
  <c r="AC139" i="19"/>
  <c r="AC141" i="19" s="1"/>
  <c r="AD139" i="19"/>
  <c r="AD141" i="19" s="1"/>
  <c r="AE139" i="19"/>
  <c r="AE141" i="19" s="1"/>
  <c r="AF139" i="19"/>
  <c r="AF141" i="19" s="1"/>
  <c r="AG139" i="19"/>
  <c r="AG141" i="19" s="1"/>
  <c r="AH139" i="19"/>
  <c r="AH141" i="19" s="1"/>
  <c r="AI139" i="19"/>
  <c r="AI141" i="19" s="1"/>
  <c r="AJ139" i="19"/>
  <c r="AJ141" i="19" s="1"/>
  <c r="AK139" i="19"/>
  <c r="AK141" i="19" s="1"/>
  <c r="AL139" i="19"/>
  <c r="AL141" i="19" s="1"/>
  <c r="AM139" i="19"/>
  <c r="AM141" i="19" s="1"/>
  <c r="AN139" i="19"/>
  <c r="AN141" i="19" s="1"/>
  <c r="H139" i="19"/>
  <c r="H141" i="19" s="1"/>
  <c r="G126" i="19"/>
  <c r="I124" i="19"/>
  <c r="I126" i="19" s="1"/>
  <c r="J124" i="19"/>
  <c r="J126" i="19" s="1"/>
  <c r="K124" i="19"/>
  <c r="K126" i="19" s="1"/>
  <c r="L124" i="19"/>
  <c r="L126" i="19" s="1"/>
  <c r="M124" i="19"/>
  <c r="M126" i="19" s="1"/>
  <c r="N124" i="19"/>
  <c r="N126" i="19" s="1"/>
  <c r="O124" i="19"/>
  <c r="O126" i="19" s="1"/>
  <c r="P124" i="19"/>
  <c r="P126" i="19" s="1"/>
  <c r="Q124" i="19"/>
  <c r="Q126" i="19" s="1"/>
  <c r="R124" i="19"/>
  <c r="R126" i="19" s="1"/>
  <c r="S124" i="19"/>
  <c r="S126" i="19" s="1"/>
  <c r="T124" i="19"/>
  <c r="T126" i="19" s="1"/>
  <c r="U124" i="19"/>
  <c r="U126" i="19" s="1"/>
  <c r="V124" i="19"/>
  <c r="V126" i="19" s="1"/>
  <c r="W124" i="19"/>
  <c r="W126" i="19" s="1"/>
  <c r="X124" i="19"/>
  <c r="X126" i="19" s="1"/>
  <c r="Y124" i="19"/>
  <c r="Y126" i="19" s="1"/>
  <c r="Z124" i="19"/>
  <c r="Z126" i="19" s="1"/>
  <c r="AA124" i="19"/>
  <c r="AA126" i="19" s="1"/>
  <c r="AB124" i="19"/>
  <c r="AB126" i="19" s="1"/>
  <c r="AC124" i="19"/>
  <c r="AC126" i="19" s="1"/>
  <c r="AD124" i="19"/>
  <c r="AD126" i="19" s="1"/>
  <c r="AE124" i="19"/>
  <c r="AE126" i="19" s="1"/>
  <c r="AF124" i="19"/>
  <c r="AF126" i="19" s="1"/>
  <c r="AG124" i="19"/>
  <c r="AG126" i="19" s="1"/>
  <c r="AH124" i="19"/>
  <c r="AH126" i="19" s="1"/>
  <c r="AI124" i="19"/>
  <c r="AI126" i="19" s="1"/>
  <c r="AJ124" i="19"/>
  <c r="AJ126" i="19" s="1"/>
  <c r="AK124" i="19"/>
  <c r="AK126" i="19" s="1"/>
  <c r="AL124" i="19"/>
  <c r="AL126" i="19" s="1"/>
  <c r="AM124" i="19"/>
  <c r="AM126" i="19" s="1"/>
  <c r="AN124" i="19"/>
  <c r="AN126" i="19" s="1"/>
  <c r="H124" i="19"/>
  <c r="H126" i="19" s="1"/>
  <c r="G98" i="19"/>
  <c r="I96" i="19"/>
  <c r="I98" i="19" s="1"/>
  <c r="J96" i="19"/>
  <c r="J98" i="19" s="1"/>
  <c r="K96" i="19"/>
  <c r="K98" i="19" s="1"/>
  <c r="L96" i="19"/>
  <c r="L98" i="19" s="1"/>
  <c r="M96" i="19"/>
  <c r="M98" i="19" s="1"/>
  <c r="N96" i="19"/>
  <c r="N98" i="19" s="1"/>
  <c r="O96" i="19"/>
  <c r="O98" i="19" s="1"/>
  <c r="P96" i="19"/>
  <c r="P98" i="19" s="1"/>
  <c r="Q96" i="19"/>
  <c r="Q98" i="19" s="1"/>
  <c r="R96" i="19"/>
  <c r="R98" i="19" s="1"/>
  <c r="S96" i="19"/>
  <c r="S98" i="19" s="1"/>
  <c r="T96" i="19"/>
  <c r="T98" i="19" s="1"/>
  <c r="U96" i="19"/>
  <c r="U98" i="19" s="1"/>
  <c r="V96" i="19"/>
  <c r="V98" i="19" s="1"/>
  <c r="W96" i="19"/>
  <c r="W98" i="19" s="1"/>
  <c r="X96" i="19"/>
  <c r="X98" i="19" s="1"/>
  <c r="Y96" i="19"/>
  <c r="Y98" i="19" s="1"/>
  <c r="Z96" i="19"/>
  <c r="Z98" i="19" s="1"/>
  <c r="AA96" i="19"/>
  <c r="AA98" i="19" s="1"/>
  <c r="AB96" i="19"/>
  <c r="AB98" i="19" s="1"/>
  <c r="AC96" i="19"/>
  <c r="AC98" i="19" s="1"/>
  <c r="AD96" i="19"/>
  <c r="AD98" i="19" s="1"/>
  <c r="AE96" i="19"/>
  <c r="AE98" i="19" s="1"/>
  <c r="AF96" i="19"/>
  <c r="AF98" i="19" s="1"/>
  <c r="AG96" i="19"/>
  <c r="AG98" i="19" s="1"/>
  <c r="AH96" i="19"/>
  <c r="AH98" i="19" s="1"/>
  <c r="AI96" i="19"/>
  <c r="AI98" i="19" s="1"/>
  <c r="AJ96" i="19"/>
  <c r="AJ98" i="19" s="1"/>
  <c r="AK96" i="19"/>
  <c r="AK98" i="19" s="1"/>
  <c r="AL96" i="19"/>
  <c r="AL98" i="19" s="1"/>
  <c r="AM96" i="19"/>
  <c r="AM98" i="19" s="1"/>
  <c r="AN96" i="19"/>
  <c r="AN98" i="19" s="1"/>
  <c r="H96" i="19"/>
  <c r="H98" i="19" s="1"/>
  <c r="G93" i="19"/>
  <c r="I91" i="19"/>
  <c r="I93" i="19" s="1"/>
  <c r="J91" i="19"/>
  <c r="J93" i="19" s="1"/>
  <c r="K91" i="19"/>
  <c r="K93" i="19" s="1"/>
  <c r="L91" i="19"/>
  <c r="L93" i="19" s="1"/>
  <c r="M91" i="19"/>
  <c r="M93" i="19" s="1"/>
  <c r="N91" i="19"/>
  <c r="N93" i="19" s="1"/>
  <c r="O91" i="19"/>
  <c r="O93" i="19" s="1"/>
  <c r="P91" i="19"/>
  <c r="P93" i="19" s="1"/>
  <c r="Q91" i="19"/>
  <c r="Q93" i="19" s="1"/>
  <c r="R91" i="19"/>
  <c r="R93" i="19" s="1"/>
  <c r="S91" i="19"/>
  <c r="S93" i="19" s="1"/>
  <c r="T91" i="19"/>
  <c r="T93" i="19" s="1"/>
  <c r="U91" i="19"/>
  <c r="U93" i="19" s="1"/>
  <c r="V91" i="19"/>
  <c r="V93" i="19" s="1"/>
  <c r="W91" i="19"/>
  <c r="W93" i="19" s="1"/>
  <c r="X91" i="19"/>
  <c r="X93" i="19" s="1"/>
  <c r="Y91" i="19"/>
  <c r="Y93" i="19" s="1"/>
  <c r="Z91" i="19"/>
  <c r="Z93" i="19" s="1"/>
  <c r="AA91" i="19"/>
  <c r="AA93" i="19" s="1"/>
  <c r="AB91" i="19"/>
  <c r="AB93" i="19" s="1"/>
  <c r="AC91" i="19"/>
  <c r="AC93" i="19" s="1"/>
  <c r="AD91" i="19"/>
  <c r="AD93" i="19" s="1"/>
  <c r="AE91" i="19"/>
  <c r="AE93" i="19" s="1"/>
  <c r="AF91" i="19"/>
  <c r="AF93" i="19" s="1"/>
  <c r="AG91" i="19"/>
  <c r="AG93" i="19" s="1"/>
  <c r="AH91" i="19"/>
  <c r="AH93" i="19" s="1"/>
  <c r="AI91" i="19"/>
  <c r="AI93" i="19" s="1"/>
  <c r="AJ91" i="19"/>
  <c r="AJ93" i="19" s="1"/>
  <c r="AK91" i="19"/>
  <c r="AK93" i="19" s="1"/>
  <c r="AL91" i="19"/>
  <c r="AL93" i="19" s="1"/>
  <c r="AM91" i="19"/>
  <c r="AM93" i="19" s="1"/>
  <c r="AN91" i="19"/>
  <c r="AN93" i="19" s="1"/>
  <c r="H91" i="19"/>
  <c r="H93" i="19" s="1"/>
  <c r="G68" i="19"/>
  <c r="I66" i="19"/>
  <c r="I68" i="19" s="1"/>
  <c r="J66" i="19"/>
  <c r="J68" i="19" s="1"/>
  <c r="K66" i="19"/>
  <c r="K68" i="19" s="1"/>
  <c r="L66" i="19"/>
  <c r="L68" i="19" s="1"/>
  <c r="M66" i="19"/>
  <c r="M68" i="19" s="1"/>
  <c r="N66" i="19"/>
  <c r="N68" i="19" s="1"/>
  <c r="O66" i="19"/>
  <c r="O68" i="19" s="1"/>
  <c r="P66" i="19"/>
  <c r="P68" i="19" s="1"/>
  <c r="Q66" i="19"/>
  <c r="Q68" i="19" s="1"/>
  <c r="R66" i="19"/>
  <c r="R68" i="19" s="1"/>
  <c r="S66" i="19"/>
  <c r="S68" i="19" s="1"/>
  <c r="T66" i="19"/>
  <c r="T68" i="19" s="1"/>
  <c r="U66" i="19"/>
  <c r="U68" i="19" s="1"/>
  <c r="V66" i="19"/>
  <c r="V68" i="19" s="1"/>
  <c r="W66" i="19"/>
  <c r="W68" i="19" s="1"/>
  <c r="X66" i="19"/>
  <c r="X68" i="19" s="1"/>
  <c r="Y66" i="19"/>
  <c r="Y68" i="19" s="1"/>
  <c r="Z66" i="19"/>
  <c r="Z68" i="19" s="1"/>
  <c r="AA66" i="19"/>
  <c r="AA68" i="19" s="1"/>
  <c r="AB66" i="19"/>
  <c r="AB68" i="19" s="1"/>
  <c r="AC66" i="19"/>
  <c r="AC68" i="19" s="1"/>
  <c r="AD66" i="19"/>
  <c r="AD68" i="19" s="1"/>
  <c r="AE66" i="19"/>
  <c r="AE68" i="19" s="1"/>
  <c r="AF66" i="19"/>
  <c r="AF68" i="19" s="1"/>
  <c r="AG66" i="19"/>
  <c r="AG68" i="19" s="1"/>
  <c r="AH66" i="19"/>
  <c r="AH68" i="19" s="1"/>
  <c r="AI66" i="19"/>
  <c r="AI68" i="19" s="1"/>
  <c r="AJ66" i="19"/>
  <c r="AJ68" i="19" s="1"/>
  <c r="AK66" i="19"/>
  <c r="AK68" i="19" s="1"/>
  <c r="AL66" i="19"/>
  <c r="AL68" i="19" s="1"/>
  <c r="AM66" i="19"/>
  <c r="AM68" i="19" s="1"/>
  <c r="AN66" i="19"/>
  <c r="AN68" i="19" s="1"/>
  <c r="H66" i="19"/>
  <c r="H68" i="19" s="1"/>
  <c r="G50" i="19"/>
  <c r="I48" i="19"/>
  <c r="I50" i="19" s="1"/>
  <c r="J48" i="19"/>
  <c r="J50" i="19" s="1"/>
  <c r="K48" i="19"/>
  <c r="K50" i="19" s="1"/>
  <c r="L48" i="19"/>
  <c r="L50" i="19" s="1"/>
  <c r="M48" i="19"/>
  <c r="M50" i="19" s="1"/>
  <c r="N48" i="19"/>
  <c r="N50" i="19" s="1"/>
  <c r="O48" i="19"/>
  <c r="O50" i="19" s="1"/>
  <c r="P48" i="19"/>
  <c r="P50" i="19" s="1"/>
  <c r="Q48" i="19"/>
  <c r="Q50" i="19" s="1"/>
  <c r="R48" i="19"/>
  <c r="R50" i="19" s="1"/>
  <c r="S48" i="19"/>
  <c r="S50" i="19" s="1"/>
  <c r="T48" i="19"/>
  <c r="T50" i="19" s="1"/>
  <c r="U48" i="19"/>
  <c r="U50" i="19" s="1"/>
  <c r="V48" i="19"/>
  <c r="V50" i="19" s="1"/>
  <c r="W48" i="19"/>
  <c r="W50" i="19" s="1"/>
  <c r="X48" i="19"/>
  <c r="X50" i="19" s="1"/>
  <c r="Y48" i="19"/>
  <c r="Y50" i="19" s="1"/>
  <c r="Z48" i="19"/>
  <c r="Z50" i="19" s="1"/>
  <c r="AA48" i="19"/>
  <c r="AA50" i="19" s="1"/>
  <c r="AB48" i="19"/>
  <c r="AB50" i="19" s="1"/>
  <c r="AC48" i="19"/>
  <c r="AC50" i="19" s="1"/>
  <c r="AD48" i="19"/>
  <c r="AD50" i="19" s="1"/>
  <c r="AE48" i="19"/>
  <c r="AE50" i="19" s="1"/>
  <c r="AF48" i="19"/>
  <c r="AF50" i="19" s="1"/>
  <c r="AG48" i="19"/>
  <c r="AG50" i="19" s="1"/>
  <c r="AH48" i="19"/>
  <c r="AH50" i="19" s="1"/>
  <c r="AI48" i="19"/>
  <c r="AI50" i="19" s="1"/>
  <c r="AJ48" i="19"/>
  <c r="AJ50" i="19" s="1"/>
  <c r="AK48" i="19"/>
  <c r="AK50" i="19" s="1"/>
  <c r="AL48" i="19"/>
  <c r="AL50" i="19" s="1"/>
  <c r="AM48" i="19"/>
  <c r="AM50" i="19" s="1"/>
  <c r="AN48" i="19"/>
  <c r="AN50" i="19" s="1"/>
  <c r="H48" i="19"/>
  <c r="H50" i="19" s="1"/>
  <c r="AN867" i="19" l="1"/>
  <c r="AL867" i="19"/>
  <c r="AJ867" i="19"/>
  <c r="AH867" i="19"/>
  <c r="AF867" i="19"/>
  <c r="AD867" i="19"/>
  <c r="AB867" i="19"/>
  <c r="Z867" i="19"/>
  <c r="X867" i="19"/>
  <c r="V867" i="19"/>
  <c r="T867" i="19"/>
  <c r="R867" i="19"/>
  <c r="P867" i="19"/>
  <c r="N867" i="19"/>
  <c r="L867" i="19"/>
  <c r="J867" i="19"/>
  <c r="H867" i="19"/>
  <c r="AM867" i="19"/>
  <c r="AK867" i="19"/>
  <c r="AI867" i="19"/>
  <c r="AG867" i="19"/>
  <c r="AE867" i="19"/>
  <c r="AC867" i="19"/>
  <c r="AA867" i="19"/>
  <c r="Y867" i="19"/>
  <c r="W867" i="19"/>
  <c r="U867" i="19"/>
  <c r="S867" i="19"/>
  <c r="Q867" i="19"/>
  <c r="O867" i="19"/>
  <c r="M867" i="19"/>
  <c r="K867" i="19"/>
  <c r="I867" i="19"/>
  <c r="H868" i="19"/>
  <c r="AM868" i="19"/>
  <c r="AK868" i="19"/>
  <c r="AI868" i="19"/>
  <c r="AG868" i="19"/>
  <c r="AE868" i="19"/>
  <c r="AC868" i="19"/>
  <c r="AA868" i="19"/>
  <c r="Y868" i="19"/>
  <c r="W868" i="19"/>
  <c r="U868" i="19"/>
  <c r="S868" i="19"/>
  <c r="Q868" i="19"/>
  <c r="O868" i="19"/>
  <c r="M868" i="19"/>
  <c r="K868" i="19"/>
  <c r="I868" i="19"/>
  <c r="AN868" i="19"/>
  <c r="AL868" i="19"/>
  <c r="AJ868" i="19"/>
  <c r="AH868" i="19"/>
  <c r="AF868" i="19"/>
  <c r="AD868" i="19"/>
  <c r="AB868" i="19"/>
  <c r="Z868" i="19"/>
  <c r="X868" i="19"/>
  <c r="V868" i="19"/>
  <c r="T868" i="19"/>
  <c r="R868" i="19"/>
  <c r="G868" i="19"/>
  <c r="P868" i="19"/>
  <c r="N868" i="19"/>
  <c r="L868" i="19"/>
  <c r="J868" i="19"/>
  <c r="F8" i="16"/>
  <c r="F9" i="16" s="1"/>
  <c r="G8" i="16"/>
  <c r="H8" i="16"/>
  <c r="I8" i="16"/>
  <c r="J8" i="16"/>
  <c r="K8" i="16"/>
  <c r="L8" i="16"/>
  <c r="M8" i="16"/>
  <c r="M9" i="16" s="1"/>
  <c r="N8" i="16"/>
  <c r="N9" i="16" s="1"/>
  <c r="O8" i="16"/>
  <c r="P8" i="16"/>
  <c r="Q8" i="16"/>
  <c r="Q9" i="16" s="1"/>
  <c r="R8" i="16"/>
  <c r="S8" i="16"/>
  <c r="S9" i="16" s="1"/>
  <c r="T8" i="16"/>
  <c r="U8" i="16"/>
  <c r="U9" i="16" s="1"/>
  <c r="V8" i="16"/>
  <c r="V9" i="16" s="1"/>
  <c r="W8" i="16"/>
  <c r="X8" i="16"/>
  <c r="X9" i="16" s="1"/>
  <c r="Y8" i="16"/>
  <c r="Y9" i="16" s="1"/>
  <c r="Z8" i="16"/>
  <c r="Z9" i="16" s="1"/>
  <c r="AA8" i="16"/>
  <c r="AB8" i="16"/>
  <c r="AC8" i="16"/>
  <c r="AD8" i="16"/>
  <c r="AD9" i="16" s="1"/>
  <c r="AE8" i="16"/>
  <c r="AE9" i="16" s="1"/>
  <c r="AF8" i="16"/>
  <c r="AF9" i="16" s="1"/>
  <c r="AG8" i="16"/>
  <c r="AH8" i="16"/>
  <c r="AH9" i="16" s="1"/>
  <c r="AI8" i="16"/>
  <c r="AI9" i="16" s="1"/>
  <c r="AJ8" i="16"/>
  <c r="AJ9" i="16" s="1"/>
  <c r="AK8" i="16"/>
  <c r="AK9" i="16" s="1"/>
  <c r="AL8" i="16"/>
  <c r="G9" i="16"/>
  <c r="H9" i="16"/>
  <c r="I9" i="16"/>
  <c r="J9" i="16"/>
  <c r="K9" i="16"/>
  <c r="L9" i="16"/>
  <c r="O9" i="16"/>
  <c r="P9" i="16"/>
  <c r="R9" i="16"/>
  <c r="T9" i="16"/>
  <c r="W9" i="16"/>
  <c r="AA9" i="16"/>
  <c r="AB9" i="16"/>
  <c r="AC9" i="16"/>
  <c r="AG9" i="16"/>
  <c r="AL9" i="16"/>
  <c r="E8" i="16"/>
  <c r="E9" i="16" s="1"/>
  <c r="F16" i="20"/>
  <c r="F19" i="20" s="1"/>
  <c r="H16" i="20"/>
  <c r="H19" i="20" s="1"/>
  <c r="I16" i="20"/>
  <c r="I19" i="20" s="1"/>
  <c r="J16" i="20"/>
  <c r="J19" i="20" s="1"/>
  <c r="K16" i="20"/>
  <c r="K19" i="20" s="1"/>
  <c r="L16" i="20"/>
  <c r="L19" i="20" s="1"/>
  <c r="M16" i="20"/>
  <c r="M19" i="20" s="1"/>
  <c r="N16" i="20"/>
  <c r="N19" i="20" s="1"/>
  <c r="O16" i="20"/>
  <c r="O19" i="20" s="1"/>
  <c r="P16" i="20"/>
  <c r="P19" i="20" s="1"/>
  <c r="Q16" i="20"/>
  <c r="Q19" i="20" s="1"/>
  <c r="R16" i="20"/>
  <c r="R19" i="20" s="1"/>
  <c r="S16" i="20"/>
  <c r="S19" i="20" s="1"/>
  <c r="T16" i="20"/>
  <c r="T19" i="20" s="1"/>
  <c r="U16" i="20"/>
  <c r="U19" i="20" s="1"/>
  <c r="V16" i="20"/>
  <c r="V19" i="20" s="1"/>
  <c r="W16" i="20"/>
  <c r="W19" i="20" s="1"/>
  <c r="X16" i="20"/>
  <c r="X19" i="20" s="1"/>
  <c r="Y16" i="20"/>
  <c r="Y19" i="20" s="1"/>
  <c r="Z16" i="20"/>
  <c r="Z19" i="20" s="1"/>
  <c r="AA16" i="20"/>
  <c r="AA19" i="20" s="1"/>
  <c r="AB16" i="20"/>
  <c r="AB19" i="20" s="1"/>
  <c r="AC16" i="20"/>
  <c r="AC19" i="20" s="1"/>
  <c r="AD16" i="20"/>
  <c r="AD19" i="20" s="1"/>
  <c r="AE16" i="20"/>
  <c r="AE19" i="20" s="1"/>
  <c r="AF16" i="20"/>
  <c r="AF19" i="20" s="1"/>
  <c r="AG16" i="20"/>
  <c r="AG19" i="20" s="1"/>
  <c r="AH16" i="20"/>
  <c r="AH19" i="20" s="1"/>
  <c r="AI16" i="20"/>
  <c r="AI19" i="20" s="1"/>
  <c r="AJ16" i="20"/>
  <c r="AJ19" i="20" s="1"/>
  <c r="AK16" i="20"/>
  <c r="AK19" i="20" s="1"/>
  <c r="AL16" i="20"/>
  <c r="AL19" i="20" s="1"/>
  <c r="AM16" i="20"/>
  <c r="AM19" i="20" s="1"/>
  <c r="AN16" i="20"/>
  <c r="AN19" i="20" s="1"/>
  <c r="AO16" i="20"/>
  <c r="AO19" i="20" s="1"/>
  <c r="AP16" i="20"/>
  <c r="AP19" i="20" s="1"/>
  <c r="AQ16" i="20"/>
  <c r="AQ19" i="20" s="1"/>
  <c r="E16" i="20"/>
  <c r="E19" i="20" s="1"/>
  <c r="I50" i="22" l="1"/>
  <c r="C50" i="22"/>
  <c r="I49" i="22"/>
  <c r="C49" i="22"/>
  <c r="H46" i="22"/>
  <c r="G46" i="22"/>
  <c r="F46" i="22"/>
  <c r="E46" i="22"/>
  <c r="D46" i="22"/>
  <c r="I45" i="22"/>
  <c r="C45" i="22"/>
  <c r="I44" i="22"/>
  <c r="C44" i="22"/>
  <c r="I43" i="22"/>
  <c r="C43" i="22"/>
  <c r="I42" i="22"/>
  <c r="C42" i="22"/>
  <c r="I41" i="22"/>
  <c r="C41" i="22"/>
  <c r="I40" i="22"/>
  <c r="C40" i="22"/>
  <c r="I39" i="22"/>
  <c r="C39" i="22"/>
  <c r="I38" i="22"/>
  <c r="C38" i="22"/>
  <c r="I37" i="22"/>
  <c r="C37" i="22"/>
  <c r="I36" i="22"/>
  <c r="C36" i="22"/>
  <c r="I35" i="22"/>
  <c r="C35" i="22"/>
  <c r="I34" i="22"/>
  <c r="C34" i="22"/>
  <c r="I33" i="22"/>
  <c r="C33" i="22"/>
  <c r="I32" i="22"/>
  <c r="C32" i="22"/>
  <c r="I31" i="22"/>
  <c r="C31" i="22"/>
  <c r="I30" i="22"/>
  <c r="C30" i="22"/>
  <c r="I29" i="22"/>
  <c r="C29" i="22"/>
  <c r="I28" i="22"/>
  <c r="C28" i="22"/>
  <c r="I27" i="22"/>
  <c r="C27" i="22"/>
  <c r="I26" i="22"/>
  <c r="C26" i="22"/>
  <c r="I25" i="22"/>
  <c r="C25" i="22"/>
  <c r="I24" i="22"/>
  <c r="C24" i="22"/>
  <c r="I23" i="22"/>
  <c r="C23" i="22"/>
  <c r="I22" i="22"/>
  <c r="C22" i="22"/>
  <c r="I21" i="22"/>
  <c r="C21" i="22"/>
  <c r="I20" i="22"/>
  <c r="C20" i="22"/>
  <c r="I19" i="22"/>
  <c r="C19" i="22"/>
  <c r="I18" i="22"/>
  <c r="C18" i="22"/>
  <c r="I17" i="22"/>
  <c r="I16" i="22"/>
  <c r="C16" i="22"/>
  <c r="I15" i="22"/>
  <c r="C15" i="22"/>
  <c r="I14" i="22"/>
  <c r="C14" i="22"/>
  <c r="I13" i="22"/>
  <c r="C13" i="22"/>
  <c r="I12" i="22"/>
  <c r="C12" i="22"/>
  <c r="I11" i="22"/>
  <c r="C11" i="22"/>
  <c r="I10" i="22"/>
  <c r="C10" i="22"/>
  <c r="I9" i="22"/>
  <c r="C9" i="22"/>
  <c r="I8" i="22"/>
  <c r="C8" i="22"/>
  <c r="I7" i="22"/>
  <c r="C7" i="22"/>
  <c r="C46" i="22" l="1"/>
</calcChain>
</file>

<file path=xl/sharedStrings.xml><?xml version="1.0" encoding="utf-8"?>
<sst xmlns="http://schemas.openxmlformats.org/spreadsheetml/2006/main" count="9979" uniqueCount="4204">
  <si>
    <t>Должность</t>
  </si>
  <si>
    <t>Контактные данные</t>
  </si>
  <si>
    <t>1 КПО</t>
  </si>
  <si>
    <t>2 КПО</t>
  </si>
  <si>
    <t>3 КПО</t>
  </si>
  <si>
    <t>4 КПО</t>
  </si>
  <si>
    <t>5 КПО</t>
  </si>
  <si>
    <t>Опашка, м</t>
  </si>
  <si>
    <t>Профилактические выжигания, га</t>
  </si>
  <si>
    <t>Противопожарные разрывы, м</t>
  </si>
  <si>
    <t>Уборка захламленности, га</t>
  </si>
  <si>
    <t>Наименование организации</t>
  </si>
  <si>
    <t>Летчики-наблюдатели</t>
  </si>
  <si>
    <t>Парашютисты-пожарные</t>
  </si>
  <si>
    <t>Десантники-пожарные</t>
  </si>
  <si>
    <t>Лицо, ответственное за объект</t>
  </si>
  <si>
    <t>Местоположение (географические координаты, ближайший населенный пункт)</t>
  </si>
  <si>
    <t xml:space="preserve">Контактные данные </t>
  </si>
  <si>
    <t>Лесничество</t>
  </si>
  <si>
    <t>Вид формирования (ППО, АСФ)</t>
  </si>
  <si>
    <t>Количество формирований</t>
  </si>
  <si>
    <t xml:space="preserve">Наименование </t>
  </si>
  <si>
    <t>Муниципальное образование</t>
  </si>
  <si>
    <t>Итого по субъекту Российской Федерации:</t>
  </si>
  <si>
    <t>Участковое лесничество</t>
  </si>
  <si>
    <t>Общая площадь, в процентном отношении к площади участкового лесничества, переданная в  аренду лицам, привлекаемым к тушению лесных пожаров</t>
  </si>
  <si>
    <t>Количество сил пожаротушения</t>
  </si>
  <si>
    <t>Лесничество (лесопарк)</t>
  </si>
  <si>
    <t xml:space="preserve"> ФИО</t>
  </si>
  <si>
    <t>Примечание</t>
  </si>
  <si>
    <t>Глава муниципального образования и председатель КЧС и ПБ</t>
  </si>
  <si>
    <t>Наименование лесничества</t>
  </si>
  <si>
    <t>Площадь, га</t>
  </si>
  <si>
    <t>I</t>
  </si>
  <si>
    <t>II</t>
  </si>
  <si>
    <t>III</t>
  </si>
  <si>
    <t>IV</t>
  </si>
  <si>
    <t>V</t>
  </si>
  <si>
    <t>Наличие пунктов заправки авиа ГСМ</t>
  </si>
  <si>
    <t>Сведения о природной пожарной опасности</t>
  </si>
  <si>
    <t xml:space="preserve">Таблица 1.1 </t>
  </si>
  <si>
    <t>Таблица 2.1</t>
  </si>
  <si>
    <t xml:space="preserve"> Информация об ответственных лицах, осуществляющих организацию охраны лесов от пожаров </t>
  </si>
  <si>
    <t>Таблица 2.2</t>
  </si>
  <si>
    <t xml:space="preserve">Информация о руководителях тушения лесных пожаров </t>
  </si>
  <si>
    <t xml:space="preserve">Таблица 2.3 </t>
  </si>
  <si>
    <t>Таблица 3.1</t>
  </si>
  <si>
    <t xml:space="preserve"> Силы и средства лесопожарных формирований, пожарной техники и оборудования</t>
  </si>
  <si>
    <t>Таблица 3.2</t>
  </si>
  <si>
    <t xml:space="preserve">Таблица 3.3 </t>
  </si>
  <si>
    <t>Таблица 3.5</t>
  </si>
  <si>
    <t xml:space="preserve"> Меры по созданию резерва пожарной техники и оборудования, противопожарного снаряжения и инвентаря, транспортных средств и горюче-смазочных материалов</t>
  </si>
  <si>
    <t>Таблица 3.6</t>
  </si>
  <si>
    <t xml:space="preserve"> Посадочные площадки для самолетов и вертолетов, используемых в целях проведения авиационных работ по охране и защите лесов</t>
  </si>
  <si>
    <t>Таблица 4.1</t>
  </si>
  <si>
    <t>Таблица 5.1</t>
  </si>
  <si>
    <t>Таблица 6.1</t>
  </si>
  <si>
    <t xml:space="preserve">Должностное лицо, </t>
  </si>
  <si>
    <t xml:space="preserve">ответственное </t>
  </si>
  <si>
    <t xml:space="preserve">Руководитель                                      </t>
  </si>
  <si>
    <t xml:space="preserve">за составление  формы     </t>
  </si>
  <si>
    <t xml:space="preserve">  (подпись)</t>
  </si>
  <si>
    <t xml:space="preserve">Руководитель                    </t>
  </si>
  <si>
    <t xml:space="preserve">                                                                                                                                                              </t>
  </si>
  <si>
    <t xml:space="preserve">     (Ф.И.О.)                    </t>
  </si>
  <si>
    <t xml:space="preserve">     (должность)              </t>
  </si>
  <si>
    <t xml:space="preserve">                                                                                                                                    </t>
  </si>
  <si>
    <t xml:space="preserve">    (Ф.И.О.)        </t>
  </si>
  <si>
    <t xml:space="preserve">за составление  формы    </t>
  </si>
  <si>
    <t xml:space="preserve">                                                   </t>
  </si>
  <si>
    <t xml:space="preserve">    (контактный телефон   с указанием кода города)  </t>
  </si>
  <si>
    <t xml:space="preserve"> (дата составления документа)</t>
  </si>
  <si>
    <r>
      <t xml:space="preserve"> </t>
    </r>
    <r>
      <rPr>
        <sz val="14"/>
        <color theme="1"/>
        <rFont val="Times New Roman"/>
        <family val="1"/>
        <charset val="204"/>
      </rPr>
      <t>Тип воздушного судна, которое может осуществлять приземление, взлет</t>
    </r>
  </si>
  <si>
    <t>№ п/п</t>
  </si>
  <si>
    <t>(контактный телефон   с указанием кода города)</t>
  </si>
  <si>
    <t>(дата составления документа)</t>
  </si>
  <si>
    <t>Вид пожарной техники, оборудования, противопожарного снаряжения, инвентаря, тип горюче-смазочных материалов</t>
  </si>
  <si>
    <t>Уровень пожарной опасности</t>
  </si>
  <si>
    <t>Мероприятия</t>
  </si>
  <si>
    <t>Ответственные за привлечение</t>
  </si>
  <si>
    <t>ФИО 
ответственного лица</t>
  </si>
  <si>
    <t>Должность ответственного лица</t>
  </si>
  <si>
    <t xml:space="preserve">             (Ф.И.О.)                    </t>
  </si>
  <si>
    <t xml:space="preserve"> Перечень лесопожарных формирований, пожарной техники и оборудования, подлежащих включению в межрегиональный план 
маневрирования лесопожарных формирований, пожарной техники и оборудования </t>
  </si>
  <si>
    <t>Ответственное лицо</t>
  </si>
  <si>
    <t>Техника, оборудование и средства для тушения лесных пожаров (единиц)</t>
  </si>
  <si>
    <t>ФИО</t>
  </si>
  <si>
    <t>Контактные 
данные</t>
  </si>
  <si>
    <t>Руководители тушения  лесных пожаров</t>
  </si>
  <si>
    <t>Инструкторы авиапожарных служб</t>
  </si>
  <si>
    <t>Постоянные работники  наземных служб 
 пожаротушения (лесные пожарные)</t>
  </si>
  <si>
    <t>Временные   работники наземных служб
пожаротушения (лесные пожарные)</t>
  </si>
  <si>
    <t>лесопожарные автоцистерны (лесопожарные машины)</t>
  </si>
  <si>
    <t>тракторы лесопожарные</t>
  </si>
  <si>
    <t>бульдозеры</t>
  </si>
  <si>
    <t>плуги лесные</t>
  </si>
  <si>
    <t>мотопомпы</t>
  </si>
  <si>
    <t>бензопилы</t>
  </si>
  <si>
    <t>воздуходувки</t>
  </si>
  <si>
    <t>беспилотные летательные аппараты (комплексы)</t>
  </si>
  <si>
    <t>зажигательные аппараты</t>
  </si>
  <si>
    <t>вертолетные водосливные устройства</t>
  </si>
  <si>
    <t>авиационные пожарные емкости</t>
  </si>
  <si>
    <t>трактор гусеничный</t>
  </si>
  <si>
    <t>трактор колесный</t>
  </si>
  <si>
    <t>вездеходы</t>
  </si>
  <si>
    <t>грузовые машины</t>
  </si>
  <si>
    <t>автобусы, вахтовки</t>
  </si>
  <si>
    <t>пожарные емкости</t>
  </si>
  <si>
    <t>ранцевые лесные огнетушители</t>
  </si>
  <si>
    <t>радиостанции УКВ-диапазона</t>
  </si>
  <si>
    <t>радиостанции КВ-диапазона</t>
  </si>
  <si>
    <t>чел.</t>
  </si>
  <si>
    <t>групп</t>
  </si>
  <si>
    <t xml:space="preserve">(контактный телефон   с указанием кода города)  </t>
  </si>
  <si>
    <t xml:space="preserve">(контактный телефон  с указанием кода города)  </t>
  </si>
  <si>
    <t xml:space="preserve"> Перечень сил и средств подразделений пожарной охраны и аварийно-спасательных формирований, 
которые могут быть привлечены в установленном порядке к тушению лесных пожаров </t>
  </si>
  <si>
    <t>пожарные автоцистерны (машины)</t>
  </si>
  <si>
    <t>экскаваторы</t>
  </si>
  <si>
    <t>легковые машины</t>
  </si>
  <si>
    <t>лопаты</t>
  </si>
  <si>
    <t>топоры-мотыги</t>
  </si>
  <si>
    <t>вертолеты</t>
  </si>
  <si>
    <t>самолеты</t>
  </si>
  <si>
    <t>специализированная гусеничная техника</t>
  </si>
  <si>
    <t>лесопожарные катера, моторные лодки</t>
  </si>
  <si>
    <t>Итого по лесничеству:</t>
  </si>
  <si>
    <t>Наименование лица - лесопользователя</t>
  </si>
  <si>
    <t>Итого по организации:</t>
  </si>
  <si>
    <t xml:space="preserve"> Сведения о лесопожарных формированиях, осуществляющих охрану лесов от пожаров</t>
  </si>
  <si>
    <t>Лесничество 
(лесопарк)</t>
  </si>
  <si>
    <t xml:space="preserve">Местоположение (географические координаты, ближайший населенный пункт) </t>
  </si>
  <si>
    <t xml:space="preserve"> ФИО
руководителя
организации</t>
  </si>
  <si>
    <t>Должность
руководителя
организации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</si>
  <si>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Орган государственной власти, его территориальное подразделение, государственное учреждение, другая организация,</t>
    </r>
  </si>
  <si>
    <t xml:space="preserve">             осуществляющие работы по тушению лесных пожаров и осуществлению мер пожарной безопасности в установленным порядке. </t>
  </si>
  <si>
    <t xml:space="preserve">(Ф.И.О.)                    </t>
  </si>
  <si>
    <t>(подпись)</t>
  </si>
  <si>
    <t xml:space="preserve">(должность)              </t>
  </si>
  <si>
    <r>
      <t>Наименование 
организации</t>
    </r>
    <r>
      <rPr>
        <vertAlign val="superscript"/>
        <sz val="14"/>
        <color theme="1"/>
        <rFont val="Times New Roman"/>
        <family val="1"/>
        <charset val="204"/>
      </rPr>
      <t>1</t>
    </r>
  </si>
  <si>
    <t>Стаж работы руководителем тушения лесных пожаров</t>
  </si>
  <si>
    <t>Средний класс природной 
пожарной опасности</t>
  </si>
  <si>
    <t>Общая</t>
  </si>
  <si>
    <t>по классам природной пожарной опасности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</si>
  <si>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</si>
  <si>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(Ф.И.О.) </t>
  </si>
  <si>
    <t xml:space="preserve"> (должность) </t>
  </si>
  <si>
    <t xml:space="preserve"> (подпись)</t>
  </si>
  <si>
    <t xml:space="preserve">                                                                                                                                                                      </t>
  </si>
  <si>
    <t>(контактный телефон  с указанием кода города)</t>
  </si>
  <si>
    <t xml:space="preserve">(контактный телефон  с указанием кода города) </t>
  </si>
  <si>
    <t>Регламент работы лесопожарных формирований, подразделений пожарной охраны и аварийно-спасательных формирований, иных организаций и лиц, которые могут быть привлечены в установленном порядке к тушению лесных пожаров, в соответствии с уровнем пожарной опасности в лесах</t>
  </si>
  <si>
    <t>Должностное лицо, ответственное за составление  формы</t>
  </si>
  <si>
    <t>трейлеры</t>
  </si>
  <si>
    <t>тралы</t>
  </si>
  <si>
    <t>тягач</t>
  </si>
  <si>
    <t>Количество, единица измерения</t>
  </si>
  <si>
    <t>Местонахождение резерва (населенный пункт, адрес)</t>
  </si>
  <si>
    <t xml:space="preserve">Лица, ответственные за
формирование и сохранность резерва
</t>
  </si>
  <si>
    <t>Наименование показателя</t>
  </si>
  <si>
    <t>План</t>
  </si>
  <si>
    <t>Факт</t>
  </si>
  <si>
    <t>Наличие планов тушения лесных пожаров</t>
  </si>
  <si>
    <t>ед.</t>
  </si>
  <si>
    <t>тыс. руб.</t>
  </si>
  <si>
    <t>федерального бюджета</t>
  </si>
  <si>
    <t>бюджета субъекта Российской Федерации</t>
  </si>
  <si>
    <t>Организация мониторинга пожарной опасности в лесах и лесных пожаров</t>
  </si>
  <si>
    <t>шт.</t>
  </si>
  <si>
    <t>Утверждено наземных маршрутов патрулирования</t>
  </si>
  <si>
    <t>км</t>
  </si>
  <si>
    <t>Утверждено авиационных маршрутов патрулирования</t>
  </si>
  <si>
    <t>Наличие специализированной диспетчерской службы</t>
  </si>
  <si>
    <t xml:space="preserve">Подготовлено к работе лесопожарных формирований (ПХС, ЛПФ) </t>
  </si>
  <si>
    <t>Муниципальное образование, из которого привлекаются  лесопожарные формирования</t>
  </si>
  <si>
    <t>Руководители тушения лесных пожаров</t>
  </si>
  <si>
    <t xml:space="preserve">Работники  наземных служб пожаротушения (лесные пожарные)
</t>
  </si>
  <si>
    <t>Перечень лесопожарных формирований , пожарной техники и оборудования, осуществляющие  межмуниципальное  маневрирование лесопожарных формирований, пожарной техники и оборудования</t>
  </si>
  <si>
    <t>Таблица 4.2</t>
  </si>
  <si>
    <t xml:space="preserve">Ответственные лица за выполнение мероприятий </t>
  </si>
  <si>
    <t xml:space="preserve">Общие сведения о cилах и средствах, которые могут быть
привлечены для борьбы с лесными пожарами
</t>
  </si>
  <si>
    <t xml:space="preserve">Наличие  (отсутствие) государственных контрактов или государственных заданий на выполнение авиационных работ по охране лесов;
</t>
  </si>
  <si>
    <t>Наличие государственных контрактов или государственных заданий на выполнение работ по тушению лесных пожаров, осуществляемых  лесопожарными формированиями</t>
  </si>
  <si>
    <t>Таблица 3.4</t>
  </si>
  <si>
    <t>Количество организаций, не использующих леса,
 осуществляющих работы по тушению лесных пожаров</t>
  </si>
  <si>
    <t>Лузское</t>
  </si>
  <si>
    <t>Опаринское</t>
  </si>
  <si>
    <t>Пинюгское</t>
  </si>
  <si>
    <t>Афанасьевское</t>
  </si>
  <si>
    <t>Белохолуницкое</t>
  </si>
  <si>
    <t>Верхошижемское</t>
  </si>
  <si>
    <t>Даровское</t>
  </si>
  <si>
    <t>Дубровское</t>
  </si>
  <si>
    <t>Зуевское</t>
  </si>
  <si>
    <t>Кайское</t>
  </si>
  <si>
    <t>Кирово-Чепецкое</t>
  </si>
  <si>
    <t>Кирсинское</t>
  </si>
  <si>
    <t>Котельничское</t>
  </si>
  <si>
    <t>Куменское</t>
  </si>
  <si>
    <t>Мурашинское</t>
  </si>
  <si>
    <t>Нагорское</t>
  </si>
  <si>
    <t>Омутнинское</t>
  </si>
  <si>
    <t>Оричевское</t>
  </si>
  <si>
    <t>Орловское</t>
  </si>
  <si>
    <t>Парковое</t>
  </si>
  <si>
    <t>Рудниковское</t>
  </si>
  <si>
    <t>Свечинское</t>
  </si>
  <si>
    <t>Синегорское</t>
  </si>
  <si>
    <t>Слободское</t>
  </si>
  <si>
    <t>Сорвижское</t>
  </si>
  <si>
    <t>Унинское</t>
  </si>
  <si>
    <t>Фаленское</t>
  </si>
  <si>
    <t>Шабалинское</t>
  </si>
  <si>
    <t>Юрьянское</t>
  </si>
  <si>
    <t>Вятско-Полянское</t>
  </si>
  <si>
    <t>Кикнурское</t>
  </si>
  <si>
    <t>Кильмезское</t>
  </si>
  <si>
    <t>Малмыжское</t>
  </si>
  <si>
    <t>Немское</t>
  </si>
  <si>
    <t>Нолинское</t>
  </si>
  <si>
    <t>Санчурское</t>
  </si>
  <si>
    <t>Суводское</t>
  </si>
  <si>
    <t>Уржумское</t>
  </si>
  <si>
    <t>Яранское</t>
  </si>
  <si>
    <t>ИТОГО по субъекту Российской Федерации:</t>
  </si>
  <si>
    <t>Кроме того:</t>
  </si>
  <si>
    <t>Леса, расположенные на землях населенных пунктов</t>
  </si>
  <si>
    <t>Тюрин Владимир Евгеньевич</t>
  </si>
  <si>
    <t>главный специалист - эксперт</t>
  </si>
  <si>
    <t>Жаровцева Наталья Геннадьевна</t>
  </si>
  <si>
    <t>(8332)38-24-33</t>
  </si>
  <si>
    <t>заместитель высшего должностного лица субъекта Российской Федерации, курирующий  вопросы охраны лесов от пожаров</t>
  </si>
  <si>
    <t xml:space="preserve">(8332) 64-53-29
</t>
  </si>
  <si>
    <t>председатель КЧС и ПБ субъекта Российской Федерации</t>
  </si>
  <si>
    <t xml:space="preserve">руководитель уполномоченного органа исполнительной власти субъекта Российской Федерации в области лесных отношений </t>
  </si>
  <si>
    <t xml:space="preserve">заместители руководителя уполномоченного органа исполнительной власти субъекта Российской Федерации в области лесных отношений </t>
  </si>
  <si>
    <t>заместитель министра лесного хозяйства Кировской области</t>
  </si>
  <si>
    <t>Салин Сергей Васильевич</t>
  </si>
  <si>
    <t>директор</t>
  </si>
  <si>
    <t>руководители лесничеств (лесных отделов министерства лесного хозяйства Кировской области соотвествующих лесничеств)</t>
  </si>
  <si>
    <t>Быданцева Татьяна
Дмитриевна</t>
  </si>
  <si>
    <t>начальник лесного отдела министерства Афанасьевского лесничества</t>
  </si>
  <si>
    <t>Морозов Дмитрий Сергеевич</t>
  </si>
  <si>
    <t>начальник лесного отдела министерства Белохолуницкого лесничества</t>
  </si>
  <si>
    <t>начальник лесного отдела министерства Верхошижемского лесничества</t>
  </si>
  <si>
    <t>Паюров Сергей Михайлович</t>
  </si>
  <si>
    <t>начальник лесного отдела министерства Вятскополянского лесничества</t>
  </si>
  <si>
    <t>начальник лесного отдела министертсва Даровского лесничества</t>
  </si>
  <si>
    <t>Загоскин Андрей Александрович</t>
  </si>
  <si>
    <t>начальник лесного отдела министерства Дубровского лесничества</t>
  </si>
  <si>
    <t>(83364) 6-91-97
89229582619</t>
  </si>
  <si>
    <t>Тимкин Михаил Михайлович</t>
  </si>
  <si>
    <t>начальник лесного отдела министерства Зуевского лесничества</t>
  </si>
  <si>
    <t>Варнин Владимир Геннадьевич</t>
  </si>
  <si>
    <t>начальник лесного отдела министерства Кайского лесничества</t>
  </si>
  <si>
    <t>Мамаев Юрий Геннадьевич</t>
  </si>
  <si>
    <t>начальник лесного отдела министерства Кикнурского лесничества</t>
  </si>
  <si>
    <t>Овечкин Алексей Николаевич</t>
  </si>
  <si>
    <t>начальник лесного отдела министерства Кильмезского лесничества</t>
  </si>
  <si>
    <t>Ложкин Александр Викторович</t>
  </si>
  <si>
    <t>начальник лесного отдела министерства Кирово-Чепецкого лесничества</t>
  </si>
  <si>
    <t>Дружинин Сергей Михайлович</t>
  </si>
  <si>
    <t>начальник лесного отдела министерства Кирсинского лесничества</t>
  </si>
  <si>
    <t>Ковязин Михаил Леонидович</t>
  </si>
  <si>
    <t>начальник лесного отдела министерства Котельничского лесничества</t>
  </si>
  <si>
    <t>Чекалкин Павел 
Иванович</t>
  </si>
  <si>
    <t>начальник лесного отдела министерства Куменского лесничества</t>
  </si>
  <si>
    <t>Соколов Сергей
Павлович</t>
  </si>
  <si>
    <t>начальник лесного отдела министерства Лузского лесничества</t>
  </si>
  <si>
    <t>Стрельцов Сергей Николаевич</t>
  </si>
  <si>
    <t>начальник лесного отдела министерства Малмыжского лесничества</t>
  </si>
  <si>
    <t>начальник лесного отдела министерства Нагорского лесничества</t>
  </si>
  <si>
    <t>Ворончихин Владимир Алексеевич</t>
  </si>
  <si>
    <t>начальник лесного отдела министерства Немского лесничества</t>
  </si>
  <si>
    <t>Андреев Геннадий Петрович</t>
  </si>
  <si>
    <t>начальник лесного отдела министерства Нолинского лесничества</t>
  </si>
  <si>
    <t>Симонов Леонид Петрович</t>
  </si>
  <si>
    <t>начальник лесного отдела министерства Омутнинского лесничества</t>
  </si>
  <si>
    <t>Черных Сергей Николаевич</t>
  </si>
  <si>
    <t>начальник лесного отдела министерства Опаринского лесничества</t>
  </si>
  <si>
    <t>Панфилов Евгений Анатольевич</t>
  </si>
  <si>
    <t>начальник лесного отдела министерства Оричевского лесничества</t>
  </si>
  <si>
    <t>Рыкова Татьяна Александровна</t>
  </si>
  <si>
    <t>начальник лесного отдела министерства Орловского лесничества</t>
  </si>
  <si>
    <t>Блинов Александр Витальевич</t>
  </si>
  <si>
    <t>начальник лесного отдела министерства Паркового лесничества</t>
  </si>
  <si>
    <t>(8332) 35-02-47, 
89229577123</t>
  </si>
  <si>
    <t>Груздев Андрей 
Иванович</t>
  </si>
  <si>
    <t>начальник лесного отдела министерства Пинюгского лесничества</t>
  </si>
  <si>
    <t>Земцова Ирина Анатольевна</t>
  </si>
  <si>
    <t>начальник лесного отдела министерства Рудниковского лесничества</t>
  </si>
  <si>
    <t>начальник лесного отдела министерства Санчурского лесничества</t>
  </si>
  <si>
    <t>(83357) 2-22-93, 
89229147597</t>
  </si>
  <si>
    <t>Подоплелов Виталий Александрович</t>
  </si>
  <si>
    <t>Сабитов Ризанур Рашидович</t>
  </si>
  <si>
    <t>начальник лесного отдела министерства Синегорского лесничества</t>
  </si>
  <si>
    <t>Червоткин Валерий Анатольевич</t>
  </si>
  <si>
    <t>начальник лесного отдела министерства Слободского лесничества</t>
  </si>
  <si>
    <t>Опалев Алексей Аркадьевич</t>
  </si>
  <si>
    <t>начальник лесного отдела министерства Суводского лесничества</t>
  </si>
  <si>
    <t>Вохминцева Татьяна Владимировна</t>
  </si>
  <si>
    <t>начальник лесного отдела министерства Унинского лесничества</t>
  </si>
  <si>
    <t>Губин Алексей Владимирович</t>
  </si>
  <si>
    <t>начальник лесного отдела министерства Уржумского лесничества</t>
  </si>
  <si>
    <t>Попова Татьяна Геннадьевна</t>
  </si>
  <si>
    <t>начальник лесного отдела министерства Фаленского лесничества</t>
  </si>
  <si>
    <t>начальник лесного отдела министерства Шабалинского лесничества</t>
  </si>
  <si>
    <t>Перов Александр Павлович</t>
  </si>
  <si>
    <t>начальник лесного отдела министерства Яранского лесничества</t>
  </si>
  <si>
    <t>руководители организаций по тушению лесных пожаров на территории субъекта Российской Федерации</t>
  </si>
  <si>
    <t>(8332) 54-76-50</t>
  </si>
  <si>
    <t>Ефремов Иван Николаевич</t>
  </si>
  <si>
    <t>руководитель дирекции ООПТ Минприроды России</t>
  </si>
  <si>
    <t>Тарасова Елена Михайловна</t>
  </si>
  <si>
    <t>директор ФГБУ «Государственный природный заповедник «Нургуш»</t>
  </si>
  <si>
    <t>Кузьминых Михаил Юрьевич</t>
  </si>
  <si>
    <t>заместитель директора по лесохозяйственной деятельности</t>
  </si>
  <si>
    <t>руководитель военного лесничества Минобороны России</t>
  </si>
  <si>
    <t>Лопатин Яков Геннадьевич</t>
  </si>
  <si>
    <t>Сергеев Степан Николаевич</t>
  </si>
  <si>
    <t>Новоселов Евгений Геннадьевич</t>
  </si>
  <si>
    <t>начальник службы ППЗиСР в\ч 44200</t>
  </si>
  <si>
    <t>руководитель ГУ МЧС России по субъекту Российской Федерации</t>
  </si>
  <si>
    <t xml:space="preserve">Лихачев Михаил Владимирович </t>
  </si>
  <si>
    <t>начальник</t>
  </si>
  <si>
    <t>(8332) 54-68-33</t>
  </si>
  <si>
    <t>дежурный смены ЦУКС</t>
  </si>
  <si>
    <t>(8332) 64-45-10</t>
  </si>
  <si>
    <t>руководитель территориального органа МВД России</t>
  </si>
  <si>
    <t>Селянин Константин Никандрович</t>
  </si>
  <si>
    <t>начальник УМВД России по Кировской области, полковник полиции</t>
  </si>
  <si>
    <t>(8332) 58-94-18</t>
  </si>
  <si>
    <t>и.о. министра лесного хозяйства Кировской области</t>
  </si>
  <si>
    <t xml:space="preserve">(8332) 64-34-73,
35-18-83
</t>
  </si>
  <si>
    <t>Михайлова Марина Васильевна</t>
  </si>
  <si>
    <t>Серебряков Василий Анатольевич</t>
  </si>
  <si>
    <t>(8332) 38-24-33,
89127140238</t>
  </si>
  <si>
    <t>(8332) 67-54-05, 89229510886</t>
  </si>
  <si>
    <t>(8332) 35-88-92</t>
  </si>
  <si>
    <t>(83331) 2-16-18,
89229582639</t>
  </si>
  <si>
    <t>(83364) 4-34-84,
89229582639</t>
  </si>
  <si>
    <t>(83334) 6-24-11,
89229577021</t>
  </si>
  <si>
    <t>(83337) 2-13-87,
89229582616</t>
  </si>
  <si>
    <t>(83339) 3-01-72,
89128288665</t>
  </si>
  <si>
    <t>(83341) 5-11-06,
89229582643</t>
  </si>
  <si>
    <t>(83338) 2-24-05,
89128286816</t>
  </si>
  <si>
    <t>(83361) 6-40-95,
89229577132</t>
  </si>
  <si>
    <t>(83339) 2-10-50,
89229577035</t>
  </si>
  <si>
    <t>(83342) 4-00-50,
4-05-80,
89229577108</t>
  </si>
  <si>
    <t>(83343) 2-16-01,
89229577121</t>
  </si>
  <si>
    <t>(83346) 5-40-43, 
89229387588</t>
  </si>
  <si>
    <t>(83347) 2-21-51,
2-21-41, 
89229400825</t>
  </si>
  <si>
    <t>(83350) 2-17-61,
89123614126</t>
  </si>
  <si>
    <t>(83368) 2-14-51,
89229577094</t>
  </si>
  <si>
    <t>(83352) 2-15-53,
89229577085</t>
  </si>
  <si>
    <t>(83353) 2-17-27,
89229400862</t>
  </si>
  <si>
    <t>(83354) 2-10-00,
89229582633</t>
  </si>
  <si>
    <t>(83365) 2-12-58,
89229582644</t>
  </si>
  <si>
    <t>(83351) 2-14-01,
89229444176</t>
  </si>
  <si>
    <t>(83339) 3-61-61,
89123607968</t>
  </si>
  <si>
    <t>(83358) 2-20-93,
2-21-05,
89128286726</t>
  </si>
  <si>
    <t>(83349) 7-11-01,
89229344512</t>
  </si>
  <si>
    <t>(83362) 4-23-98,
89128288554</t>
  </si>
  <si>
    <t>(83330) 3-41-95,
89229577041</t>
  </si>
  <si>
    <t>(83375) 2-28-62,
89229577041</t>
  </si>
  <si>
    <t xml:space="preserve">(83359) 2-11-85,
</t>
  </si>
  <si>
    <t>(83363) 2-19-73,</t>
  </si>
  <si>
    <t>(83332) 2-15-70,
89229582301</t>
  </si>
  <si>
    <t>(83367) 2-10-80,
89123711365</t>
  </si>
  <si>
    <t>(83366) 2-43-00
89195250777</t>
  </si>
  <si>
    <t>(83366) 2-43-40
89128246006</t>
  </si>
  <si>
    <t>(8332) 64-34-28
88001009400</t>
  </si>
  <si>
    <t>Зевахина Надежда Николаевна</t>
  </si>
  <si>
    <t>(83335) 2-15-44,
89128288416</t>
  </si>
  <si>
    <t>Кашин Владимир Юрьевич</t>
  </si>
  <si>
    <t>Севрюгин Александр Юрьевич</t>
  </si>
  <si>
    <t>начальник лесного отдела министерства Свечинского лесничества</t>
  </si>
  <si>
    <t>начальник лесного отдела министерства Сорвижского лесничества</t>
  </si>
  <si>
    <t>Хлыбов Семен Михайлович</t>
  </si>
  <si>
    <t xml:space="preserve">(83345) 2-11-74,
</t>
  </si>
  <si>
    <t>Хохрякова Елена Валерьевна</t>
  </si>
  <si>
    <t>и.о. начальника лесного отдела министерства Юрьянского лесничества</t>
  </si>
  <si>
    <t>(83366) 2-16-00,
89195270215</t>
  </si>
  <si>
    <t xml:space="preserve">(83349) 2-13-60,
</t>
  </si>
  <si>
    <t>Русинова Лидия Михайловна</t>
  </si>
  <si>
    <t>(83336) 2-11-64,
89229582639</t>
  </si>
  <si>
    <t xml:space="preserve">89127157546,
89226605104,
8(8332) 67-68-69,
8(8332) 65-17-49
</t>
  </si>
  <si>
    <t xml:space="preserve">8(8332) 37-39-90
89195078251
</t>
  </si>
  <si>
    <t xml:space="preserve">Жаровцева Наталья Геннадьевна </t>
  </si>
  <si>
    <t>Арбажский район</t>
  </si>
  <si>
    <t>глава района</t>
  </si>
  <si>
    <t>(83330) 2-11-35, 
89123773602</t>
  </si>
  <si>
    <t>председатель КЧС и ПБ</t>
  </si>
  <si>
    <t>(83330) 2-11-39, 89195258584</t>
  </si>
  <si>
    <t>Афанасьевский район</t>
  </si>
  <si>
    <t xml:space="preserve">Черанев Василий Иванович </t>
  </si>
  <si>
    <t>(83331) 2-19-51, 
89127364072</t>
  </si>
  <si>
    <t>Белёва Елена Михайловна</t>
  </si>
  <si>
    <t>(83331) 2-19-52</t>
  </si>
  <si>
    <t>Белохолуницкий район</t>
  </si>
  <si>
    <t>Телицина Татьяна Александровна</t>
  </si>
  <si>
    <t xml:space="preserve">(83364) 4-12-51
8-912-825-19-54
</t>
  </si>
  <si>
    <t>Тетенькин Александр Михайлович</t>
  </si>
  <si>
    <t>(83364) 4-12-50
89123366254</t>
  </si>
  <si>
    <t>Богородский муниципальный район</t>
  </si>
  <si>
    <t xml:space="preserve">Ситников Василий Юрьевич </t>
  </si>
  <si>
    <t>(83333) 2-12-51, 89229477060</t>
  </si>
  <si>
    <t>Верхнекамский район</t>
  </si>
  <si>
    <t xml:space="preserve">Олин Андрей Васильевич </t>
  </si>
  <si>
    <t>(83339) 2-30-05</t>
  </si>
  <si>
    <t>Софин Сергей Геннадьевич</t>
  </si>
  <si>
    <t xml:space="preserve">(83335) 2-30-27
</t>
  </si>
  <si>
    <t>Верхошижемский район</t>
  </si>
  <si>
    <t>Кадесников Дмитрий      Васильевич</t>
  </si>
  <si>
    <t>(83335) 2-12-51, 
8-922-665-81-37</t>
  </si>
  <si>
    <t>Сорокин Анатолий Петрович</t>
  </si>
  <si>
    <t>(83335) 2-12-53, 
89123354301</t>
  </si>
  <si>
    <t>Вятскополянский район</t>
  </si>
  <si>
    <t>Трифонов Игорь Геннадьевич</t>
  </si>
  <si>
    <t xml:space="preserve">Чернышев Максим Николаевич </t>
  </si>
  <si>
    <t>(83334) 6-17-76</t>
  </si>
  <si>
    <t xml:space="preserve">Даровской район </t>
  </si>
  <si>
    <t>Елькин Олег Юрьевич</t>
  </si>
  <si>
    <t>(83336) 2-12-51, 89638866200</t>
  </si>
  <si>
    <t>Кожихов Вячеслав Сергеевич</t>
  </si>
  <si>
    <t>Зуевский район</t>
  </si>
  <si>
    <t>Кощеев Анатолий Николаевич</t>
  </si>
  <si>
    <t>(83337) 2-55-30</t>
  </si>
  <si>
    <t>Булдаков Николай Иванович</t>
  </si>
  <si>
    <t>(83337) 2-53-26</t>
  </si>
  <si>
    <t>Кикнурский район</t>
  </si>
  <si>
    <t>Галкин Сергей Юрьевич</t>
  </si>
  <si>
    <t xml:space="preserve">(83341) 5-12-53 89128275168 </t>
  </si>
  <si>
    <t>Перелет Елена Николаевна</t>
  </si>
  <si>
    <t>(83341) 5-17-37, 89195062006</t>
  </si>
  <si>
    <t>Кильмезский муниципальный район</t>
  </si>
  <si>
    <t>Стяжкин Алексей Васильевич</t>
  </si>
  <si>
    <t>(83338) 2-13-53</t>
  </si>
  <si>
    <t>Яговкина Светлана Юрьевна</t>
  </si>
  <si>
    <t>(83338) 2-13-87</t>
  </si>
  <si>
    <t>город Киров</t>
  </si>
  <si>
    <t>Глава города Кирова</t>
  </si>
  <si>
    <t>(8332) 37-31-47,
67-18-60</t>
  </si>
  <si>
    <t>Перескоков Александр Викторович</t>
  </si>
  <si>
    <t>Кирово-Чепецкий район</t>
  </si>
  <si>
    <t>Елькин Сергей Васильевич</t>
  </si>
  <si>
    <t>Кошурников Николай Леонидович</t>
  </si>
  <si>
    <t>Котельничский район</t>
  </si>
  <si>
    <t>Черемискин Сергей Германович</t>
  </si>
  <si>
    <t>(83342) 4-12-51, 
4-16-37</t>
  </si>
  <si>
    <t>Воронина Галина Александровна</t>
  </si>
  <si>
    <t>(83342) 4-23-72</t>
  </si>
  <si>
    <t xml:space="preserve">Куменский район </t>
  </si>
  <si>
    <t>Рылов Александр Алексеевич</t>
  </si>
  <si>
    <t>(83343) 2-12-51</t>
  </si>
  <si>
    <t>Шемпелев Иван Николаевич</t>
  </si>
  <si>
    <t>(883343)-2-12-54</t>
  </si>
  <si>
    <t>Лебяжский район</t>
  </si>
  <si>
    <t>(83344) 2-02-51,
2-02-50</t>
  </si>
  <si>
    <t>Лузский район</t>
  </si>
  <si>
    <t>Орлов Дмитрий Владимирович</t>
  </si>
  <si>
    <t>(83346) 5-14-46</t>
  </si>
  <si>
    <t>Краев Дмитрий Васильевич</t>
  </si>
  <si>
    <t>(83346) 5-17-49</t>
  </si>
  <si>
    <t>Малмыжский район</t>
  </si>
  <si>
    <t>Константинов Валерий Васильевич</t>
  </si>
  <si>
    <t>(83347) 2-03-44</t>
  </si>
  <si>
    <t>Веретенцев Александр Федорович</t>
  </si>
  <si>
    <t>(83347) 2-04-24</t>
  </si>
  <si>
    <t xml:space="preserve">Мурашинский район </t>
  </si>
  <si>
    <t>Дудырев Николай Викторович</t>
  </si>
  <si>
    <t>Синицин Сергей Александрович</t>
  </si>
  <si>
    <t xml:space="preserve">Нагорский район </t>
  </si>
  <si>
    <t>Булычев Владимир Евгеньевич</t>
  </si>
  <si>
    <t>Жуков Владимир Александрович</t>
  </si>
  <si>
    <t>Немский район</t>
  </si>
  <si>
    <t>Малышев Николай Григорьевич</t>
  </si>
  <si>
    <t>Федоровых Сергей Михайлович</t>
  </si>
  <si>
    <t>Нолинский район</t>
  </si>
  <si>
    <t xml:space="preserve">Грудцин Николай Николаевич </t>
  </si>
  <si>
    <t>(83368) 2-11-80</t>
  </si>
  <si>
    <t>Ивакин Алексей Леонидович</t>
  </si>
  <si>
    <t>(83368) 2-12-51, 
89195235204</t>
  </si>
  <si>
    <t>Омутнинский район</t>
  </si>
  <si>
    <t>(83352) 2-13-53</t>
  </si>
  <si>
    <t>(83352) 2-13-87</t>
  </si>
  <si>
    <t>Опаринский район</t>
  </si>
  <si>
    <t>Макаров Андрей Дмитриевич</t>
  </si>
  <si>
    <t>(83353) 2-22-40, 
89536779944</t>
  </si>
  <si>
    <t>Мальцев Артём Сергеевич</t>
  </si>
  <si>
    <t>(83353) 2-20-53, 
89513530935</t>
  </si>
  <si>
    <t>Оричевский район</t>
  </si>
  <si>
    <t>Нургалин Вадим Рамильевич</t>
  </si>
  <si>
    <t>Николаюк Ирина Юрьевна</t>
  </si>
  <si>
    <t>(83354) 2-17-35</t>
  </si>
  <si>
    <t>Орловский район Кировской области</t>
  </si>
  <si>
    <t>И.о. глава района</t>
  </si>
  <si>
    <t>Бисеров Александр Георгиевич</t>
  </si>
  <si>
    <t>(83365) 2-16-53</t>
  </si>
  <si>
    <t>Игнатов Алексей Иванович</t>
  </si>
  <si>
    <t>(83365) 2-16-40</t>
  </si>
  <si>
    <t>Пижанский район</t>
  </si>
  <si>
    <t>Евстропов Сергей Михайлович</t>
  </si>
  <si>
    <t>(883355) 2-12-51</t>
  </si>
  <si>
    <t>Репин Петр Александрович</t>
  </si>
  <si>
    <t>(883355) 2-21-79</t>
  </si>
  <si>
    <t>Подосиновский район Кировской области</t>
  </si>
  <si>
    <t>Клюшов Александр Пименович</t>
  </si>
  <si>
    <t>(83351) 2-19-79</t>
  </si>
  <si>
    <t>Момотов Сергей Николаевич</t>
  </si>
  <si>
    <t>(83351) 2-11-58</t>
  </si>
  <si>
    <t>Санчурский район</t>
  </si>
  <si>
    <t>Попов Александр Геннадьевич</t>
  </si>
  <si>
    <t>(83357) 2-12-51</t>
  </si>
  <si>
    <t>Полозов Виталий Евгеньевич</t>
  </si>
  <si>
    <t>(83357) 2-12-53</t>
  </si>
  <si>
    <t>Свечинский район</t>
  </si>
  <si>
    <t>Бусыгин Николай Дмитриевич</t>
  </si>
  <si>
    <t>(83358)  2-12-51, 89128225733</t>
  </si>
  <si>
    <t>Шабалин Игорь Анатольевич</t>
  </si>
  <si>
    <t>(83358) 2-12-15, 89127075152</t>
  </si>
  <si>
    <t>Слободской район</t>
  </si>
  <si>
    <t xml:space="preserve">Хомяков Владимир Алексеевич </t>
  </si>
  <si>
    <t>Костылев Александр Витальевич</t>
  </si>
  <si>
    <t>(83362) 4-12-53,
89229146679</t>
  </si>
  <si>
    <t xml:space="preserve">Советский район Кировской области </t>
  </si>
  <si>
    <t>Кошкин Сергей Николаевич</t>
  </si>
  <si>
    <t>(83375) 2-12-51,
89123341509</t>
  </si>
  <si>
    <t>Крылатых Александр Петрович</t>
  </si>
  <si>
    <t>Сунский район</t>
  </si>
  <si>
    <t xml:space="preserve">Тужинский район </t>
  </si>
  <si>
    <t>Видякина Елена Вадимовна</t>
  </si>
  <si>
    <t>Унинский район</t>
  </si>
  <si>
    <t>Шаклеин Алексей Васильевич</t>
  </si>
  <si>
    <t>(83359) 2-13-30</t>
  </si>
  <si>
    <t>Санников Сергей  Вячеславович</t>
  </si>
  <si>
    <t>Уржумский муниципальный район</t>
  </si>
  <si>
    <t>Силин Виктор Васильевич</t>
  </si>
  <si>
    <t>Фаленский район</t>
  </si>
  <si>
    <t>Ульянов Владимир Вениаминович</t>
  </si>
  <si>
    <t>(83332) 2-12-51, 89229170561</t>
  </si>
  <si>
    <t>Шабалинский район</t>
  </si>
  <si>
    <t>Рогожников Александр Евгеньевич</t>
  </si>
  <si>
    <t xml:space="preserve">(83345) 2-15-51
</t>
  </si>
  <si>
    <t>Журавлёва Ирина Владимировна</t>
  </si>
  <si>
    <t>(83345) 2-11-64</t>
  </si>
  <si>
    <t>Юрьянский район</t>
  </si>
  <si>
    <t xml:space="preserve">Потапенко Алексей Юрьевич </t>
  </si>
  <si>
    <t>(83366) 2-12-51</t>
  </si>
  <si>
    <t>Косолапов Юрий Васильевич</t>
  </si>
  <si>
    <t>(83366)2-19-95</t>
  </si>
  <si>
    <t>Яранский район</t>
  </si>
  <si>
    <t>Логинов Владимир Алексеевич</t>
  </si>
  <si>
    <t>Говорик Ирина Юрьевна</t>
  </si>
  <si>
    <t xml:space="preserve">ЗАТО Первомайский </t>
  </si>
  <si>
    <t>глава городского округа ЗАТО Первомайский</t>
  </si>
  <si>
    <t xml:space="preserve">Шалабанова Светлана Федоровна </t>
  </si>
  <si>
    <t xml:space="preserve"> Главы муниципальных образований и председатели КЧС и ПБ муниципальных образований 
субъекта Российской Федерации</t>
  </si>
  <si>
    <t>Тарасов Александр Арсеньевич</t>
  </si>
  <si>
    <t>Селюнин Александр Николаевич</t>
  </si>
  <si>
    <t>(83334) 6-12-53
89195180025</t>
  </si>
  <si>
    <t>(83336) 2-14-36, 89127306690</t>
  </si>
  <si>
    <t xml:space="preserve">(83361) 4-91-01,   892290177 10 </t>
  </si>
  <si>
    <t>(83361) 4-91-36,
89229113671,
89634316230</t>
  </si>
  <si>
    <t>(83348) 2-28-44,
89229664002</t>
  </si>
  <si>
    <t>(83348)2-16-05,
2-01-66</t>
  </si>
  <si>
    <t>(83349) 2-22-51, 89229518464</t>
  </si>
  <si>
    <t>(83349) 2-26-64, 89123361307</t>
  </si>
  <si>
    <t>(83350) 2-12-51, 89127233794</t>
  </si>
  <si>
    <t>(83350) 2-12-80, 89123758049</t>
  </si>
  <si>
    <t>(83354) 2-12-51,
89128212776</t>
  </si>
  <si>
    <t>(83375) 2-12-90, 89127150361</t>
  </si>
  <si>
    <t>Корепанова Елена Александровна</t>
  </si>
  <si>
    <t>(83367) 2-74-03,
89229311659</t>
  </si>
  <si>
    <t>(83367) 2-06-59, 
2-15-14, 89127056485</t>
  </si>
  <si>
    <t>(83332) 2-22-80, 89229257173</t>
  </si>
  <si>
    <t>(83363) 2-20-01,
89127076828</t>
  </si>
  <si>
    <t>(83359)2-27-01, 89531350085</t>
  </si>
  <si>
    <t>(83362) 4-12-51,
89127189800</t>
  </si>
  <si>
    <t>г. Киров</t>
  </si>
  <si>
    <t>К-Чепецое</t>
  </si>
  <si>
    <t>Слободской</t>
  </si>
  <si>
    <t>особо охраняемые природные территории</t>
  </si>
  <si>
    <t>ФГБУ "Государственный природный заповедник "Нургуш"</t>
  </si>
  <si>
    <t>(8332) 67-68-69, 89127157546</t>
  </si>
  <si>
    <t>Кировское лесничество Минобороны России филиал ФГКУ "УЛХиП" Минобороны России</t>
  </si>
  <si>
    <t xml:space="preserve"> Кировский филиал ФГАУ "Оборонлес" Минобороны России</t>
  </si>
  <si>
    <t>ЗАТО Первомайский</t>
  </si>
  <si>
    <t>8(83366) 2-43-40
 8-919-525-07-77</t>
  </si>
  <si>
    <t xml:space="preserve">(8332) 38-24-33 </t>
  </si>
  <si>
    <t>ППО</t>
  </si>
  <si>
    <t>Зуевское, Унинское</t>
  </si>
  <si>
    <t>Кайское, Кирсинское, Рудниковское</t>
  </si>
  <si>
    <t>Верхошижемское, Куменское, Оричевское, Сорвижское</t>
  </si>
  <si>
    <t>Вятскополянское</t>
  </si>
  <si>
    <t>Даровской район</t>
  </si>
  <si>
    <t>Кирово-Чепецкое, Парковое</t>
  </si>
  <si>
    <t>Куменский район</t>
  </si>
  <si>
    <t>Мурашинский район</t>
  </si>
  <si>
    <t>Нагорское, Синегорское</t>
  </si>
  <si>
    <t>Нагорский район</t>
  </si>
  <si>
    <t>Опарино район</t>
  </si>
  <si>
    <t>Оричевское, Куменское</t>
  </si>
  <si>
    <t>Слободское, Парковое</t>
  </si>
  <si>
    <t>Советский район Кировской области</t>
  </si>
  <si>
    <t>Тужинский район</t>
  </si>
  <si>
    <t>Фаленское, Унинское</t>
  </si>
  <si>
    <t>Фаленское, Зуевское</t>
  </si>
  <si>
    <t>Фалёнский район</t>
  </si>
  <si>
    <t>Парковое, Юрьянское</t>
  </si>
  <si>
    <t xml:space="preserve">город Киров </t>
  </si>
  <si>
    <t>Кировская область</t>
  </si>
  <si>
    <t>ГУ МЧС России по Кировской области</t>
  </si>
  <si>
    <t>Вятско - Полянское, Малмыжское, Уржумское, Кильмезское, Куменское, Немское, Нолинское</t>
  </si>
  <si>
    <t>В-Полянский, Малмыжский,   Лебяжский, Сунский, Немский, Нолинский районы, Кильмезский и Уржумский муниципальные районы</t>
  </si>
  <si>
    <t>Даровское, Котельничское, Шабалинское, Орловское, Свечинское</t>
  </si>
  <si>
    <t xml:space="preserve">Даровской, Котельничский, Шабалинский и Свечинский районы, Орловский район Кировской области </t>
  </si>
  <si>
    <t>Афанасьевское, Белохолуницкое, Рудниковское, Кайское, Кирсинское, Омутнинское, Нагорское, Синегорское</t>
  </si>
  <si>
    <t>Афанасьевский, Белохолуницкий, Верхнекамский, Омутнинский, Нагорский районы</t>
  </si>
  <si>
    <t>АМГ  Главного управления МЧС России по Кировской области</t>
  </si>
  <si>
    <t>ФГКУ «2 отряд ФПС по Кировской области»</t>
  </si>
  <si>
    <t>ФГКУ «1 отряд ФПС по Кировской области»</t>
  </si>
  <si>
    <t>ФГКУ «6 отряд ФПС по Кировской области»</t>
  </si>
  <si>
    <t>ФКУ «ЦУКС ГУ МЧС России по Кировской области»</t>
  </si>
  <si>
    <t xml:space="preserve">ФГКУ «2 отряд ФПС по Кировской области» ОПТКП №2 </t>
  </si>
  <si>
    <t xml:space="preserve">ФГКУ «6 отряд ФПС по Кировской области» ОПТКП №3 </t>
  </si>
  <si>
    <t>Парковое,
Слободское,
Нагорское,
Синегорское,
Дубровское,
Белохолуницкое,
Зуевское,
Фаленское,
Кирово-Чепецкое,
Куменское,
Унинское,
Нолинское,
Уржумское,
Немское,
Кильмезское,
Малмыжское,
Вятско-Полянское</t>
  </si>
  <si>
    <t xml:space="preserve">Котельничское,
Орловское,
Даровское,
Шабалинское,
Свечинское,
Сорвижское,
Кикнурское,
Санчурское,
Яранское,
Суводское,
Верхошижемское,
Оричевское,
Мурашинское,
Опаринское,
Пинюгское,
Лузское </t>
  </si>
  <si>
    <t>Кирсинское,
Рудниковское,
Кайское,
Афанасьевское,
Омутнинское</t>
  </si>
  <si>
    <t>все участковые лесничества</t>
  </si>
  <si>
    <t>все лесничества области</t>
  </si>
  <si>
    <t>да</t>
  </si>
  <si>
    <t>Ан-2, Ми-2</t>
  </si>
  <si>
    <t>нет</t>
  </si>
  <si>
    <t>Ми-2</t>
  </si>
  <si>
    <t>(8332)
38-20-08</t>
  </si>
  <si>
    <t>(8332)
55-15-80</t>
  </si>
  <si>
    <t>главный специалист-эксперт</t>
  </si>
  <si>
    <t xml:space="preserve">Жаровцева Наталья Геннадьевна  </t>
  </si>
  <si>
    <t>(8332)54-76-50</t>
  </si>
  <si>
    <t xml:space="preserve">Тюрин Владимир Евгеньевич </t>
  </si>
  <si>
    <t>КОГСАУ «Лесоохрана» Кировское авиаотделение</t>
  </si>
  <si>
    <t>КОГСАУ «Лесоохрана» Котельничское авиаотделение</t>
  </si>
  <si>
    <t>КОГСАУ «Лесоохрана» Кирсинское авиаотделение</t>
  </si>
  <si>
    <t>КОГСАУ «Лесоохрана» Пинюгское ПСПИ</t>
  </si>
  <si>
    <t>КОГСАУ «Лесоохрана» Оричевская ПХС</t>
  </si>
  <si>
    <t>КОГСАУ «Лесоохрана» Гирсовская ПХС</t>
  </si>
  <si>
    <t>КОГСАУ «Лесоохрана» Верхнекамская ПХС</t>
  </si>
  <si>
    <t>КОГСАУ «Лесоохрана» Советская ПХС</t>
  </si>
  <si>
    <t>КОГСАУ «Лесоохрана» Зуевская ПХС</t>
  </si>
  <si>
    <t>человек</t>
  </si>
  <si>
    <t>министерство лесного хозяйства Кировской области</t>
  </si>
  <si>
    <t>(8332) 64-34-73</t>
  </si>
  <si>
    <t>Правительство Кировской области, администрации муниципальных образований</t>
  </si>
  <si>
    <t>министерство внутренней и информационной политики Кировской области</t>
  </si>
  <si>
    <t>(8332) 38-18-82</t>
  </si>
  <si>
    <t>пожарная опасность отсутствует</t>
  </si>
  <si>
    <t>низкая пожарная опасность</t>
  </si>
  <si>
    <t>средняя пожарная опасность</t>
  </si>
  <si>
    <t>высокая пожарная опасность</t>
  </si>
  <si>
    <t>чрезвычайная пожарная опасность</t>
  </si>
  <si>
    <t>лесопожарные формирования, их пожарная техника и оборудование находятся в полной готовности.</t>
  </si>
  <si>
    <t>наземное патрулирование осуществляется в местах проведения огнеопасных работ и в местах массового отдыха граждан, пребывающих в лесах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</si>
  <si>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</t>
  </si>
  <si>
    <t xml:space="preserve">лица, использующие леса, принимают необходимые меры по недопущению распространения лесных пожаров </t>
  </si>
  <si>
    <t>таблица 3.3 (в части лиц, использующих леса)</t>
  </si>
  <si>
    <t>проведение наземного патрулирования на лесных участках I и II класса природной пожарной опасности, в местах огнеопасных работ, а также в местах массового отдыха граждан не менее одного раза с 11 до 17 часов.</t>
  </si>
  <si>
    <t>ведение дежурства на пожарных наблюдательных пунктах, не оборудованных автоматическими системами наблюдения, осуществляется в 10, 13,16 и 19 часов</t>
  </si>
  <si>
    <t xml:space="preserve">лица, использующие леса, принимают необходимые меры по недопущению распространения лесных пожаров, при необходимости привлекаются для тушения лесных пожаров </t>
  </si>
  <si>
    <t>проведение наземного патрулирования на территориях, отнесённых к I - III-м классам природной пожарной опасности не менее 2 раз с 10 до 19 часов. Ведётся дежурство на пожарных наблюдательных пунктах, не оборудованных автоматическими системами наблюдения, не реже одного раза в два часа с 10 до 20 часов</t>
  </si>
  <si>
    <t>при необходимости 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</si>
  <si>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</t>
  </si>
  <si>
    <t>лесопожарные формирования, их пожарная техника и оборудование находятся в полной готовности</t>
  </si>
  <si>
    <t>проводится наземное патрулирование на лесных участках не менее 3 раз с 8 до 20 часов. Ведётся дежурство на пожарных наблюдательных пунктах, не оборудованных автоматическими системами наблюдения, не реже одного раза в час с 9 до 21 часа</t>
  </si>
  <si>
    <t>при необходимости используется резерв сил и средств пожаротушения субъекта Российской Федерации.</t>
  </si>
  <si>
    <t>при необходимости вводится режим ограничения пребывания граждан в лесах и въезда в них транспортных средств</t>
  </si>
  <si>
    <t>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</si>
  <si>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 xml:space="preserve">проведение противопожарной пропаганды  в средствах массовой информации осуществляется  не реже 1 раза в день </t>
  </si>
  <si>
    <t>в лесничествах обеспечивается ежедневное круглосуточное дежурство из числа ответственных лиц</t>
  </si>
  <si>
    <t>ведётся дежурство на пожарных наблюдательных пунктах, не оборудованных автоматическими системами наблюдения, не реже одного раза в час с 06 до 24 часов</t>
  </si>
  <si>
    <t>проводится наземное патрулирование на лесных территориях в течение всего светлого времени, при этом на лесных участках, отнесенных к I - III-м классам природной пожарной опасности лесов - круглосуточно</t>
  </si>
  <si>
    <t>лесопожарным формированиям дополнительно придается техника с производственных работ (тракторы с плугом, бульдозеры, автотранспорт) в соответствии с заключенными договорами.</t>
  </si>
  <si>
    <t>при необходимости используется резерв субъекта Российской Федерации.</t>
  </si>
  <si>
    <t xml:space="preserve">организовывается межрайонное маневрирование силами и средствами учреждений по тушению лесных пожаров </t>
  </si>
  <si>
    <t>при введении в субъекте Российской Федерации режима чрезвычайной ситуации, связанной с лесными пожарами, задействуются все ресурсы пожаротушения, при необходимости межрегиональные</t>
  </si>
  <si>
    <t>вводится режим ограничения пребывания граждан в лесах и въезда в них транспортных средств</t>
  </si>
  <si>
    <t xml:space="preserve">проведение противопожарной пропаганды  в средствах массовой информации осуществляется не реже 1 раза в день. </t>
  </si>
  <si>
    <t xml:space="preserve">руководители </t>
  </si>
  <si>
    <t>сотовые телефоны</t>
  </si>
  <si>
    <t xml:space="preserve">КОГСАУ "Лесоохрана", </t>
  </si>
  <si>
    <t>ежедневное однократное авиапатрулирование, а при наличии пожаров двукратное (кратность патрулирования может корректироваться в зависимости от выделенного финансирования)</t>
  </si>
  <si>
    <t>авиапатрулирование проводится через 1 - 2 дня, а при наличии пожаров ежедневно(кратность патрулирования может корректироваться в зависимости от выделенного финансирования)</t>
  </si>
  <si>
    <t>проводится двукратное авиапатрулирование, а при наличии пожаров - трехкратное(кратность патрулирования может корректироваться в зависимости от выделенного финансирования).</t>
  </si>
  <si>
    <t>и.о.министра лесного хозяйства Кировской области</t>
  </si>
  <si>
    <t>и.о. заместителя Председателя Правительства Кировской области, министра внутренней и информационной политики</t>
  </si>
  <si>
    <t xml:space="preserve">усиливается интенсивность проведения противопожарной пропаганды в средствах массовой информации </t>
  </si>
  <si>
    <t>Бекетов Владимир Андреевич</t>
  </si>
  <si>
    <t>таблица  3.5</t>
  </si>
  <si>
    <t>таблицы 3.3 и 3.4</t>
  </si>
  <si>
    <t>таблица  4.2</t>
  </si>
  <si>
    <t>Класс пожарной опасности (КПО)</t>
  </si>
  <si>
    <t>Земли обороны: Кировское лесничество Министерства обороны Российской Федерации-филиал ФГКУ «Управление лесного хозяйства и природопользования» Министерства обороны Российской Федерации</t>
  </si>
  <si>
    <t>Особо охраняемые природные территории: ФГБУ
«Государственный природный заповедник «Нургуш»</t>
  </si>
  <si>
    <t>Мохова Светлана Геннадьевна</t>
  </si>
  <si>
    <t>и.о.начальника лесного отдела министерства Мурашинского лесничества</t>
  </si>
  <si>
    <t>(83348) 2-12-93,
2-26-98,
89229444178</t>
  </si>
  <si>
    <t>89195168109</t>
  </si>
  <si>
    <t>Демшин Александр Степанович</t>
  </si>
  <si>
    <t>Красных Лидия Васильевна</t>
  </si>
  <si>
    <t>(83369) 3-36-58, 
89229554959</t>
  </si>
  <si>
    <t>Исупов Алексей Вячеславович</t>
  </si>
  <si>
    <t>(83369) 3-30-34,
89229561833</t>
  </si>
  <si>
    <t>Кочетков Максим Николаевич</t>
  </si>
  <si>
    <t>и.о. заместителя Председателя Правительства Кировской области</t>
  </si>
  <si>
    <t>(8332) 64-16-27</t>
  </si>
  <si>
    <t>(83340) 2-17-56,
2-19-37
89195051405</t>
  </si>
  <si>
    <t xml:space="preserve">Машкина Ирина Павловна </t>
  </si>
  <si>
    <t>(83340) 2-17-57,
2-19-55,  
89617470417</t>
  </si>
  <si>
    <t>(83366) 2-42-24, 
2-42-30</t>
  </si>
  <si>
    <t>(83366) 2-42-31</t>
  </si>
  <si>
    <t xml:space="preserve">Шалабанов Петр Васильевич </t>
  </si>
  <si>
    <t xml:space="preserve">Афанасьевское      </t>
  </si>
  <si>
    <t>Гординское участковое лесничество кварталы 
№№ 28,39,40,41,42</t>
  </si>
  <si>
    <t xml:space="preserve">Белохолуницкое     </t>
  </si>
  <si>
    <t xml:space="preserve">Верхошижемское     </t>
  </si>
  <si>
    <t xml:space="preserve">Вятскополянское    </t>
  </si>
  <si>
    <t xml:space="preserve">Даровское          </t>
  </si>
  <si>
    <t xml:space="preserve">Дубровское         </t>
  </si>
  <si>
    <t xml:space="preserve">Зуевское           </t>
  </si>
  <si>
    <t>Богородский район</t>
  </si>
  <si>
    <t>Фаленский район, Зуевский район</t>
  </si>
  <si>
    <t xml:space="preserve">Кайское            </t>
  </si>
  <si>
    <t xml:space="preserve">Кикнурское         </t>
  </si>
  <si>
    <t>ИП Журавлев А.Л.</t>
  </si>
  <si>
    <t>ИП Деминцев Н.П.</t>
  </si>
  <si>
    <t>ИП Бажин А.М.</t>
  </si>
  <si>
    <t xml:space="preserve">Кильмезское        </t>
  </si>
  <si>
    <t xml:space="preserve">Кирово-Чепецкое    </t>
  </si>
  <si>
    <t>Кирово - Чепецкий район</t>
  </si>
  <si>
    <t xml:space="preserve">Кирсинское         </t>
  </si>
  <si>
    <t>ИП Федорова Г.В.</t>
  </si>
  <si>
    <t>ИП Ефремова С.М</t>
  </si>
  <si>
    <t xml:space="preserve">Котельничское      </t>
  </si>
  <si>
    <t>Щенниковское лесничество квартала 70-77,94,98-103,115-119</t>
  </si>
  <si>
    <t xml:space="preserve">Куменское          </t>
  </si>
  <si>
    <t xml:space="preserve">Лузское            </t>
  </si>
  <si>
    <t xml:space="preserve">Малмыжское         </t>
  </si>
  <si>
    <t xml:space="preserve">Мурашинское        </t>
  </si>
  <si>
    <t xml:space="preserve">Нагорское          </t>
  </si>
  <si>
    <t xml:space="preserve"> </t>
  </si>
  <si>
    <t>ИП Леушин С.А.</t>
  </si>
  <si>
    <t xml:space="preserve">Нолинское          </t>
  </si>
  <si>
    <t xml:space="preserve">Немское            </t>
  </si>
  <si>
    <t>ИП Ожегов Н.В.</t>
  </si>
  <si>
    <t>ИП Логинов А.Ф.</t>
  </si>
  <si>
    <t>ООО «Вятский фанерный комбинат»</t>
  </si>
  <si>
    <t xml:space="preserve">Опаринское         </t>
  </si>
  <si>
    <t xml:space="preserve">Омутнинское        </t>
  </si>
  <si>
    <t xml:space="preserve">Оричевское         </t>
  </si>
  <si>
    <t>Верхошижемский и Оричевский районы</t>
  </si>
  <si>
    <t xml:space="preserve">Орловское          </t>
  </si>
  <si>
    <t xml:space="preserve">Парковое           </t>
  </si>
  <si>
    <t>ИП Аветисян О.П.</t>
  </si>
  <si>
    <t>ИП Зубарев В.А.</t>
  </si>
  <si>
    <t>ИП Береснев Р.Д.</t>
  </si>
  <si>
    <t>ИП Панкратов В.З.</t>
  </si>
  <si>
    <t>ИП Копылов В.А.</t>
  </si>
  <si>
    <t>Кирово - Чепецкий, Слободской, Юрьянский районы и г.Киров</t>
  </si>
  <si>
    <t xml:space="preserve">Пинюгское          </t>
  </si>
  <si>
    <t>СПК СА им. Ленина</t>
  </si>
  <si>
    <t>ИП Елькин В.В.</t>
  </si>
  <si>
    <t>ИП Пирогов В.Д.</t>
  </si>
  <si>
    <t>ИП Нечаев С. В.</t>
  </si>
  <si>
    <t>ИП Решетников Л. В.</t>
  </si>
  <si>
    <t xml:space="preserve">Рудниковское       </t>
  </si>
  <si>
    <t xml:space="preserve">Санчурское         </t>
  </si>
  <si>
    <t xml:space="preserve">Свечинское         </t>
  </si>
  <si>
    <t xml:space="preserve">Синегорское        </t>
  </si>
  <si>
    <t xml:space="preserve">Слободское         </t>
  </si>
  <si>
    <t xml:space="preserve">Сорвижское         </t>
  </si>
  <si>
    <t>Арбажский и Верхошижемский районы</t>
  </si>
  <si>
    <t xml:space="preserve">Суводское          </t>
  </si>
  <si>
    <t xml:space="preserve">Советский район Кировской области, Пижанский район </t>
  </si>
  <si>
    <t xml:space="preserve">Унинское           </t>
  </si>
  <si>
    <t xml:space="preserve">Богородский муниципальный район </t>
  </si>
  <si>
    <t>Унинский район и Богородский муниципальный район</t>
  </si>
  <si>
    <t xml:space="preserve">Уржумское          </t>
  </si>
  <si>
    <t xml:space="preserve">Фаленское          </t>
  </si>
  <si>
    <t xml:space="preserve">Шабалинское        </t>
  </si>
  <si>
    <t xml:space="preserve">Юрьянское          </t>
  </si>
  <si>
    <t xml:space="preserve">Яранское           </t>
  </si>
  <si>
    <t>Яранский и Тужинский районы</t>
  </si>
  <si>
    <t>ООО «Вятский фонерный комбинат</t>
  </si>
  <si>
    <t>ООО «Карьер-Пагинка</t>
  </si>
  <si>
    <t>СПК СА»Октябрь»</t>
  </si>
  <si>
    <t>Некомерческое партнерство  «Стрелково-охотничий клуб  «Силикат»</t>
  </si>
  <si>
    <t>СПК « Кокшага»</t>
  </si>
  <si>
    <t>ОАО «Кикнурский Агроснаб»</t>
  </si>
  <si>
    <t>ООО «Автотех»</t>
  </si>
  <si>
    <t>КОГУП «Кировлес»</t>
  </si>
  <si>
    <t>ООО «ЦКК «Вятка-лес-инвест»</t>
  </si>
  <si>
    <t>СПК (колхоз) «Союз»</t>
  </si>
  <si>
    <t>СПК (колхоз) «Нагорск»</t>
  </si>
  <si>
    <t xml:space="preserve">ООО «Лесовик» </t>
  </si>
  <si>
    <t xml:space="preserve">ООО «Лес» </t>
  </si>
  <si>
    <t xml:space="preserve">ООО «Нагорсклеспром» </t>
  </si>
  <si>
    <t xml:space="preserve">ООО «Агрофо» </t>
  </si>
  <si>
    <t>АО «Красный якорь»</t>
  </si>
  <si>
    <t>ООО «УК Лесхоз»</t>
  </si>
  <si>
    <t>ООО  «Немский лесокомбинат»</t>
  </si>
  <si>
    <t>ООО  «Немалес»</t>
  </si>
  <si>
    <t>ООО «НЛК»</t>
  </si>
  <si>
    <t>ООО «УКС-КЧУС»</t>
  </si>
  <si>
    <t>ООО  «ЦКК  «Вятка-Лес-Инвест»</t>
  </si>
  <si>
    <t>ООО  «Варман»</t>
  </si>
  <si>
    <t>ООО  «Ярослав»</t>
  </si>
  <si>
    <t>МУП  «Лес»</t>
  </si>
  <si>
    <t>ООО  «Вятский фанерный комбинат»</t>
  </si>
  <si>
    <t>АО  «Нововятский лыжный комбинат»</t>
  </si>
  <si>
    <t>ООО  «Движение»</t>
  </si>
  <si>
    <t>ООО «Агрофирма «Немский»</t>
  </si>
  <si>
    <t>ООО «Природа-Агро»</t>
  </si>
  <si>
    <t xml:space="preserve">ООО  «Статус-Плюс»  </t>
  </si>
  <si>
    <t>ООО «БНВ»</t>
  </si>
  <si>
    <t>ООО « СОК «Бункер»</t>
  </si>
  <si>
    <t>ООО «Слободской мебельный комбинат»</t>
  </si>
  <si>
    <t>ООО «Логистик Центр»</t>
  </si>
  <si>
    <t>ООО «Вяткалесстрой»</t>
  </si>
  <si>
    <t>МАУ «Центр отдыха и досуга»</t>
  </si>
  <si>
    <t>ООО «Вятка-мебель»</t>
  </si>
  <si>
    <t>ФБУ ЦРФСС РФ «Вятские Увалы»</t>
  </si>
  <si>
    <t>ОАО «Кирово-Чепецкий кирпичный завод»</t>
  </si>
  <si>
    <t>ООО « Стройлес МС»</t>
  </si>
  <si>
    <t>ОАО «Загарскагромаш»</t>
  </si>
  <si>
    <t>ОАО ВМП «Авитек»</t>
  </si>
  <si>
    <t>ТНВ « Рассохин  и компания Новомедянское»</t>
  </si>
  <si>
    <t>ООО «Подосиновский»</t>
  </si>
  <si>
    <t>ООО «СП «Ровдинский»</t>
  </si>
  <si>
    <t>ПСК  «Восход»</t>
  </si>
  <si>
    <t>СПК «Маяк»</t>
  </si>
  <si>
    <t>ООО «Руский дом»</t>
  </si>
  <si>
    <t>ООО «УК «Лесхоз»</t>
  </si>
  <si>
    <t>ООО  «Арс-групп»</t>
  </si>
  <si>
    <t>ОАО «Нововятский лыжный комбинат»</t>
  </si>
  <si>
    <t>ЗАО «Подосиновецлес»</t>
  </si>
  <si>
    <t>ООО  «Деловой лес»</t>
  </si>
  <si>
    <t>ООО «МАЗС-1»</t>
  </si>
  <si>
    <t>ООО «Кордон»</t>
  </si>
  <si>
    <t>КОГП «Вятавтодор»</t>
  </si>
  <si>
    <t>КОГОБУ СПО  «Суводский лесхоз-техникум»</t>
  </si>
  <si>
    <t>МУП  «Юрьянская МТС»</t>
  </si>
  <si>
    <t>ООО  ПКП «Алмис»</t>
  </si>
  <si>
    <t>Зуевский, Богородский и Фаленский районы</t>
  </si>
  <si>
    <t>Фаленский и Унинский районы</t>
  </si>
  <si>
    <t>ОАО «Афанасьевский мелиоратор»</t>
  </si>
  <si>
    <t>ООО «Лестехсервис»</t>
  </si>
  <si>
    <t>ООО «Сателлит»</t>
  </si>
  <si>
    <t>ООО «Гординский лес»</t>
  </si>
  <si>
    <t>ООО «Лесторг»</t>
  </si>
  <si>
    <t>ООО «Партнер»</t>
  </si>
  <si>
    <t>ИП Черанев В.Г.</t>
  </si>
  <si>
    <t>ОАО «Агрофирма «Гордино»</t>
  </si>
  <si>
    <t>ООО «Ритм»</t>
  </si>
  <si>
    <t>ООО «Бик»</t>
  </si>
  <si>
    <t>ИП Першин А.А.</t>
  </si>
  <si>
    <t>СППСК»Афанасьевский лес»</t>
  </si>
  <si>
    <t>ООО «ТД» Леспроммаркет»</t>
  </si>
  <si>
    <t>ИП Кытманов Е.А.</t>
  </si>
  <si>
    <t xml:space="preserve">ИП Черанев В.Ф.   </t>
  </si>
  <si>
    <t xml:space="preserve">ИП Габов А.Г. </t>
  </si>
  <si>
    <t>СПоК «Камский лес»</t>
  </si>
  <si>
    <t>ИП Черанёв Л.В.</t>
  </si>
  <si>
    <t>ИП Черанев В.А.</t>
  </si>
  <si>
    <t>ИП Варанкин В.Д.</t>
  </si>
  <si>
    <t>ИП Лучников Ю.Е.</t>
  </si>
  <si>
    <t>ИП Смирнов В.Н.</t>
  </si>
  <si>
    <t>ИП Бузмаков  А.Г.</t>
  </si>
  <si>
    <t>ИП Бузмаков Б.А.</t>
  </si>
  <si>
    <t>СПК-колхоз «Прикамье»</t>
  </si>
  <si>
    <t>СПК -колхоз «Луч»</t>
  </si>
  <si>
    <t>СПК-колхоз «Зарница»</t>
  </si>
  <si>
    <t>ООО «Надежда»</t>
  </si>
  <si>
    <t>ООО «Ростлес»</t>
  </si>
  <si>
    <t>ООО «Конкурент»</t>
  </si>
  <si>
    <t>ТНВ «Ванино»</t>
  </si>
  <si>
    <t>СПК-колхоз «Заря»</t>
  </si>
  <si>
    <t>СПК-колхоз «Коньково»</t>
  </si>
  <si>
    <t>СПК-колхоз «Пролетарский»</t>
  </si>
  <si>
    <t>КФХ «Гибатка»</t>
  </si>
  <si>
    <t>СПК-колхоз «Родина»</t>
  </si>
  <si>
    <t>ООО «Боринское»</t>
  </si>
  <si>
    <t>ООО «Ударник»</t>
  </si>
  <si>
    <t xml:space="preserve">СПК колхоз «Им. Кирова» </t>
  </si>
  <si>
    <t xml:space="preserve">СПК-КООПХОЗ «Надежда» </t>
  </si>
  <si>
    <t xml:space="preserve">СПК «Быданово» </t>
  </si>
  <si>
    <t xml:space="preserve">ООО «Суворовское» </t>
  </si>
  <si>
    <t xml:space="preserve">ООО «МакДом»                 </t>
  </si>
  <si>
    <t xml:space="preserve">ООО «Белфор» </t>
  </si>
  <si>
    <t>ООО «ДОК»</t>
  </si>
  <si>
    <t xml:space="preserve">СПК «Луч» </t>
  </si>
  <si>
    <t>ООО ПКП «Алмис»</t>
  </si>
  <si>
    <t>ИП Шуплецов А.Л.</t>
  </si>
  <si>
    <t xml:space="preserve">ИП Козлова Т.Б. </t>
  </si>
  <si>
    <t xml:space="preserve">ООО «Белохолуницкий лесхоз» </t>
  </si>
  <si>
    <t>ООО «Лестехснаб плюс»</t>
  </si>
  <si>
    <t xml:space="preserve">ООО  «СПК Пунгино» </t>
  </si>
  <si>
    <t xml:space="preserve">ООО  «СПК Косино» </t>
  </si>
  <si>
    <t xml:space="preserve">ООО  «Вектор»       </t>
  </si>
  <si>
    <t xml:space="preserve">ООО  «Форест»     </t>
  </si>
  <si>
    <t xml:space="preserve">СПК колхоз  «Зониха»   </t>
  </si>
  <si>
    <t xml:space="preserve">СХПК  «им Кирова»  </t>
  </si>
  <si>
    <t xml:space="preserve">ПСПК  «Истобенский» </t>
  </si>
  <si>
    <t xml:space="preserve">СПК племзавод  «Гарский»    </t>
  </si>
  <si>
    <t xml:space="preserve">ООО  «Дубрава»     </t>
  </si>
  <si>
    <t xml:space="preserve">ООО  «Дружба»        </t>
  </si>
  <si>
    <t xml:space="preserve">ООО  «Рост» </t>
  </si>
  <si>
    <t xml:space="preserve">ООО  «Агрофирма Адышево»  </t>
  </si>
  <si>
    <t xml:space="preserve">ООО  «Агрофирма Коршик»            </t>
  </si>
  <si>
    <t xml:space="preserve">СХПК «Искра»  </t>
  </si>
  <si>
    <t xml:space="preserve">ИП Мальцева Л.С.      </t>
  </si>
  <si>
    <t xml:space="preserve">СПК «Угор»  </t>
  </si>
  <si>
    <t xml:space="preserve">СПК  «Русь» </t>
  </si>
  <si>
    <t xml:space="preserve">ЗАО  «Агрофирма Среднеивкино»   </t>
  </si>
  <si>
    <t xml:space="preserve">ОАО  «Кировский завод  «Маяк»   </t>
  </si>
  <si>
    <t xml:space="preserve">АО  «Лепсе»           </t>
  </si>
  <si>
    <t xml:space="preserve">ИП Миронов Н.А.      </t>
  </si>
  <si>
    <t>ООО компания  «Теон»</t>
  </si>
  <si>
    <t>ООО «Юг-лес»</t>
  </si>
  <si>
    <t>ф/х «Колосок»</t>
  </si>
  <si>
    <t>ООО «Факел - Плюс»</t>
  </si>
  <si>
    <t>ООО «Стройлес»</t>
  </si>
  <si>
    <t>ООО «Даровской лесокомбинат»</t>
  </si>
  <si>
    <t>ООО «Искра»</t>
  </si>
  <si>
    <t>СПК колхоз «Восход»</t>
  </si>
  <si>
    <t>СПК колхоз «Коммунизм»</t>
  </si>
  <si>
    <t>СПК колхоз «Вонданский»</t>
  </si>
  <si>
    <t>СПК колхоз «Коноваловский»</t>
  </si>
  <si>
    <t>ООО «Исток»</t>
  </si>
  <si>
    <t>ООО «Дружба»</t>
  </si>
  <si>
    <t>ООО  «Торопово»</t>
  </si>
  <si>
    <t>ОАО Агрофирма «Маяк»</t>
  </si>
  <si>
    <t xml:space="preserve">АО «Нововятский лыжный комбинат» </t>
  </si>
  <si>
    <t>ООО УК «Кировлес»</t>
  </si>
  <si>
    <t>АО «Даровское ДЭП № 14»</t>
  </si>
  <si>
    <t>АО «Нововятский лыжный комбинат»</t>
  </si>
  <si>
    <t xml:space="preserve"> ООО «УК «Лесхоз»</t>
  </si>
  <si>
    <t>СПК «Восход»</t>
  </si>
  <si>
    <t>ИП Шуплецов Л.А.</t>
  </si>
  <si>
    <t>ООО «ЛПК»</t>
  </si>
  <si>
    <t>Иванцевское участковое лесничество кварталы №№ 1-27</t>
  </si>
  <si>
    <t>ООО «Белфор»</t>
  </si>
  <si>
    <t>ООО «Троица-Лес»</t>
  </si>
  <si>
    <t>ИП Ефремова С.М.</t>
  </si>
  <si>
    <t>ИП Аботуров С.В.</t>
  </si>
  <si>
    <t>ИП Пятков А.А.</t>
  </si>
  <si>
    <t>ИП Береснева С.В.</t>
  </si>
  <si>
    <t>СПК «колхоз  имени Свердлова»</t>
  </si>
  <si>
    <t>СПК-колхоз имени Ленина</t>
  </si>
  <si>
    <t>ООО «Медведь»</t>
  </si>
  <si>
    <t>ООО «СХП «Нагорское»</t>
  </si>
  <si>
    <t>ООО «Эдем»</t>
  </si>
  <si>
    <t>ИП Поп Н.Н.</t>
  </si>
  <si>
    <t xml:space="preserve">ООО»Агротехремонт» </t>
  </si>
  <si>
    <t xml:space="preserve">ООО  «Суна» </t>
  </si>
  <si>
    <t>ООО Агрофирма «Талица»</t>
  </si>
  <si>
    <t xml:space="preserve">СПК ПЗ «Новый» </t>
  </si>
  <si>
    <t>ООО «Закат»</t>
  </si>
  <si>
    <t>ООО « Вэлвуд»</t>
  </si>
  <si>
    <t>Майское участковое лесничество кварталы №№ 99-146</t>
  </si>
  <si>
    <t>Майское участковое лесничество кварталы №№ 1-98</t>
  </si>
  <si>
    <t>СПК-колхоз «Поломский»</t>
  </si>
  <si>
    <t>СПК-колхоз «Белая»</t>
  </si>
  <si>
    <t>ОАО «имени Кирова»</t>
  </si>
  <si>
    <t>ИП Аникеев Н.В.</t>
  </si>
  <si>
    <t>ИП Подскребнев Р.Г.</t>
  </si>
  <si>
    <t>ООО СХП «Вогульский»</t>
  </si>
  <si>
    <t>ООО «Кодру-Импекс»</t>
  </si>
  <si>
    <t>СПК ПЗ «Соколовка»</t>
  </si>
  <si>
    <t>ООО «Созимлес»</t>
  </si>
  <si>
    <t>ИП Оботнин Н.И.</t>
  </si>
  <si>
    <t>АО «Кай»</t>
  </si>
  <si>
    <t>ООО «Лесная промышленная компания»</t>
  </si>
  <si>
    <t>ООО «Шуплецов»</t>
  </si>
  <si>
    <t>ООО «Лойнолеспром»</t>
  </si>
  <si>
    <t>ООО «ГенПлан»</t>
  </si>
  <si>
    <t>ООО ДОК «Камский»</t>
  </si>
  <si>
    <t>ИП Рыбаков А.Н.</t>
  </si>
  <si>
    <t>ФКУ ИК - 3 УФСИН России по Кировской области</t>
  </si>
  <si>
    <t>ООО «Вятский деревообрабатывающий комбинат»</t>
  </si>
  <si>
    <t>ООО «Лесмаркет»</t>
  </si>
  <si>
    <t xml:space="preserve">ООО» Стимул» </t>
  </si>
  <si>
    <t xml:space="preserve">ООО «Викинг» </t>
  </si>
  <si>
    <t xml:space="preserve">ООО «Вереск» </t>
  </si>
  <si>
    <t>МУП «Кикнурская ЛТСС»</t>
  </si>
  <si>
    <t>СХПК «Актив»</t>
  </si>
  <si>
    <t>ООО «Древкомплект»</t>
  </si>
  <si>
    <t xml:space="preserve">ООО «Леспром»                </t>
  </si>
  <si>
    <t xml:space="preserve">ООО «Агро»                          </t>
  </si>
  <si>
    <t xml:space="preserve">ООО «Лес»                          </t>
  </si>
  <si>
    <t xml:space="preserve">СПК-колхоз  «Заря»          </t>
  </si>
  <si>
    <t>ООО  «Арсенал»</t>
  </si>
  <si>
    <t xml:space="preserve">ООО  «Северо-Западные магистральные нефтепроводы» </t>
  </si>
  <si>
    <t xml:space="preserve">ООО «Колос»  </t>
  </si>
  <si>
    <t xml:space="preserve">СПК  « Надежда» </t>
  </si>
  <si>
    <t>СПК-колхоз  «Ватажский»</t>
  </si>
  <si>
    <t xml:space="preserve">ООО «Ритм-бис»                   </t>
  </si>
  <si>
    <t xml:space="preserve">ООО «Зодчий»                     </t>
  </si>
  <si>
    <t xml:space="preserve">ООО «Стимул»                       </t>
  </si>
  <si>
    <t xml:space="preserve">ООО ХК  «Кильмезьлес» </t>
  </si>
  <si>
    <t xml:space="preserve">ООО «УК «Лесхоз» </t>
  </si>
  <si>
    <t xml:space="preserve">ИП Стяжкин И.В. </t>
  </si>
  <si>
    <t>ИП Чучалин В.В.</t>
  </si>
  <si>
    <t>ИП Меньшиков В.Ю.</t>
  </si>
  <si>
    <t>ОАО  «Нововятский лыжный комбинат»</t>
  </si>
  <si>
    <t xml:space="preserve">ИП Двоеглазов А.А.   </t>
  </si>
  <si>
    <t xml:space="preserve">ИП Кашин  А.Н.                       </t>
  </si>
  <si>
    <t>ИП Телицин Е.Н.</t>
  </si>
  <si>
    <t xml:space="preserve">ООО  «УК  «Лесхоз» </t>
  </si>
  <si>
    <t xml:space="preserve">ООО  «Партнер» </t>
  </si>
  <si>
    <t>ООО  «Вяткалесстрой»</t>
  </si>
  <si>
    <t xml:space="preserve">ООО Вятка-Мебель» </t>
  </si>
  <si>
    <t>ИП Давтян А.В.</t>
  </si>
  <si>
    <t>ИП Нагул В.А.</t>
  </si>
  <si>
    <t>ООО «Лесдомстрой»</t>
  </si>
  <si>
    <t>ООО «Кайланд»</t>
  </si>
  <si>
    <t>ООО «МПСМ-Вятка»</t>
  </si>
  <si>
    <t>Иготинское участковое лесничество кварталы №№ 1-13</t>
  </si>
  <si>
    <t>ООО «Лесной комплекс»</t>
  </si>
  <si>
    <t>ООО «Эль-лес»</t>
  </si>
  <si>
    <t>ООО «Свеча-лес»</t>
  </si>
  <si>
    <t xml:space="preserve">ООО «Факел -плюс» </t>
  </si>
  <si>
    <t>ООО «Леспромхоз»</t>
  </si>
  <si>
    <t>ООО «Вектор-плюс»</t>
  </si>
  <si>
    <t xml:space="preserve">ООО «Теон» </t>
  </si>
  <si>
    <t>ООО «Чистополье-лес»</t>
  </si>
  <si>
    <t>СПК колхоз «Гигант»</t>
  </si>
  <si>
    <t xml:space="preserve">СПК колхоз «Котельничский» </t>
  </si>
  <si>
    <t xml:space="preserve">СПК колхоз «Искра» </t>
  </si>
  <si>
    <t>СПК колхоз «Ударник»</t>
  </si>
  <si>
    <t xml:space="preserve">СПК колхоз «Наша Родина» </t>
  </si>
  <si>
    <t>СПК «Заря»</t>
  </si>
  <si>
    <t>СПК колхоз «Двуречье»</t>
  </si>
  <si>
    <t>СПК «Луч»</t>
  </si>
  <si>
    <t xml:space="preserve">СПК колхоз «Колос» </t>
  </si>
  <si>
    <t>ООО «Лес»</t>
  </si>
  <si>
    <t>ООО СХП «Правда»</t>
  </si>
  <si>
    <t xml:space="preserve">ИП Русинова С.В. </t>
  </si>
  <si>
    <t>ИП Михеев П.С.</t>
  </si>
  <si>
    <t>ИП Худяков И.Н.</t>
  </si>
  <si>
    <t xml:space="preserve">ИП Чернавин Е.А. </t>
  </si>
  <si>
    <t xml:space="preserve">ИП Глушков Н.Н. </t>
  </si>
  <si>
    <t xml:space="preserve">ИП Титова Е.С. </t>
  </si>
  <si>
    <t xml:space="preserve">ИП Зыков С.А. </t>
  </si>
  <si>
    <t>ЗАО «Вятка торф»</t>
  </si>
  <si>
    <t>МУ «ФОК»</t>
  </si>
  <si>
    <t xml:space="preserve">ФГБУ «ГПЗ Нургуш» </t>
  </si>
  <si>
    <t>ООО «Кумёны-Агролес»</t>
  </si>
  <si>
    <t>ООО фирма  «Стэлси»</t>
  </si>
  <si>
    <t>ЗАО ПЗ  «Октябрьский»</t>
  </si>
  <si>
    <t>ЗАО  «Заречье»</t>
  </si>
  <si>
    <t>ООО ПКФ  «ХЦ Лес»</t>
  </si>
  <si>
    <t>ЗАО «Агрофирма  «Дороничи»</t>
  </si>
  <si>
    <t>Речное участковое лесничество кварталы №№ 15-108</t>
  </si>
  <si>
    <t>ООО  «Стройконсалтинг»</t>
  </si>
  <si>
    <t>ООО  «Дебора»</t>
  </si>
  <si>
    <t xml:space="preserve">СПК (колхоз)  «Курчум» </t>
  </si>
  <si>
    <t>СПК (колхоз)  «Большевик»</t>
  </si>
  <si>
    <t>СПК  «Березниковский»</t>
  </si>
  <si>
    <t xml:space="preserve">СПК ПЗ  «Красный Октябрь» </t>
  </si>
  <si>
    <t>ООО  «Партнер»</t>
  </si>
  <si>
    <t>ООО  «УК  «Лесхоз»</t>
  </si>
  <si>
    <t>ИП Александров С.Л.</t>
  </si>
  <si>
    <t>СПК колхоз  «Знамя Ленина»</t>
  </si>
  <si>
    <t>ООО  «Вятлес»</t>
  </si>
  <si>
    <t>Куменский, Оричевский и Верхошижемский районы</t>
  </si>
  <si>
    <t xml:space="preserve">ИП Черкасов А.С. </t>
  </si>
  <si>
    <t xml:space="preserve">ИП Назаров В.В. </t>
  </si>
  <si>
    <t xml:space="preserve">ИП Попов А.Н. </t>
  </si>
  <si>
    <t xml:space="preserve">КФХ Вылежанинов А.В. </t>
  </si>
  <si>
    <t xml:space="preserve">ИП Тютрин В.Н. </t>
  </si>
  <si>
    <t>ПК  «Деревообработчик»</t>
  </si>
  <si>
    <t>ООО  «Лузский ЛЗК»</t>
  </si>
  <si>
    <t xml:space="preserve">ООО  «Мир» </t>
  </si>
  <si>
    <t xml:space="preserve">СПК СХА (колхоз)  «Лузский» </t>
  </si>
  <si>
    <t xml:space="preserve">ООО  «СтройПоставка» </t>
  </si>
  <si>
    <t>ООО  «Лузское»</t>
  </si>
  <si>
    <t>СПК СХА (колхоз)  «Лузский»</t>
  </si>
  <si>
    <t>ООО  «Рассвет»</t>
  </si>
  <si>
    <t xml:space="preserve">ООО  «Красный Партизан» </t>
  </si>
  <si>
    <t xml:space="preserve">ООО  «Колос» </t>
  </si>
  <si>
    <t>СПК СХА (колхоз)  «Савинский»</t>
  </si>
  <si>
    <t>ИП Гладышев В.Е.</t>
  </si>
  <si>
    <t xml:space="preserve">ООО  «Кордон» </t>
  </si>
  <si>
    <t xml:space="preserve">ООО  «Кедр» </t>
  </si>
  <si>
    <t xml:space="preserve">ООО  «Хольц Хаус» </t>
  </si>
  <si>
    <t xml:space="preserve">ИП Исупов Ф.Ф. </t>
  </si>
  <si>
    <t>ИП Галимзянов Ф.Д.</t>
  </si>
  <si>
    <t xml:space="preserve">ИП Кудряшов Е.П. </t>
  </si>
  <si>
    <t xml:space="preserve">ООО «Алекс» </t>
  </si>
  <si>
    <t xml:space="preserve">ООО «Промкомбинат» </t>
  </si>
  <si>
    <t xml:space="preserve">ООО «Ланда-лес» </t>
  </si>
  <si>
    <t xml:space="preserve">ООО «Ритм-бис» </t>
  </si>
  <si>
    <t xml:space="preserve">ООО «Донауровский лес» </t>
  </si>
  <si>
    <t xml:space="preserve">ООО «Алмис» </t>
  </si>
  <si>
    <t>ОАО  «Майсклес»</t>
  </si>
  <si>
    <t>МУП  «Староверческий ТЗП»</t>
  </si>
  <si>
    <t xml:space="preserve">ООО  «Молома-лес» </t>
  </si>
  <si>
    <t xml:space="preserve">ИП Мезенцев Ю.М. </t>
  </si>
  <si>
    <t xml:space="preserve">ООО МЛГ  «Исток» </t>
  </si>
  <si>
    <t>ООО ЛЗК»Лунвож»</t>
  </si>
  <si>
    <t>ООО  «Триал»</t>
  </si>
  <si>
    <t>ООО  «Леском»</t>
  </si>
  <si>
    <t>ООО  «Джокер»</t>
  </si>
  <si>
    <t>ООО «Вавилон»</t>
  </si>
  <si>
    <t>ИП Курбатов С.В.</t>
  </si>
  <si>
    <t xml:space="preserve">ООО ПКП «Алмис» </t>
  </si>
  <si>
    <t>ООО «Рубин-М»</t>
  </si>
  <si>
    <t xml:space="preserve">ООО «АТА» </t>
  </si>
  <si>
    <t xml:space="preserve">ООО «Северлес»
</t>
  </si>
  <si>
    <t>ООО  «Ресурс-Лес»</t>
  </si>
  <si>
    <t xml:space="preserve">ООО «КиМ» </t>
  </si>
  <si>
    <t xml:space="preserve">Шевырталовское сельское участковое лесничество   кварталы №№ 1-24                                        </t>
  </si>
  <si>
    <t>Симоновское участковое лесничество кварталы №№ 3,8,9,36, 44,45,50,60,61,75,84,88,89,102-106,109,113-115,117-119;
 Николаевское сельское участковое лесничество кварталы №№ 1-39</t>
  </si>
  <si>
    <t>Николаевское участковое лесничество кварталы №№ 118, 121,122,123,124,125,126</t>
  </si>
  <si>
    <t>ООО «Рубикон»</t>
  </si>
  <si>
    <t>ИП Тихонов А.П.</t>
  </si>
  <si>
    <t>ООО «КИТ»</t>
  </si>
  <si>
    <t xml:space="preserve">ИП Шуплецов А.Л. </t>
  </si>
  <si>
    <t>ИП Дударев С.М.</t>
  </si>
  <si>
    <t>ООО «Альянс Плюс»</t>
  </si>
  <si>
    <t>ООО «Новолес»</t>
  </si>
  <si>
    <t>СПК (колхоз) «Заря»</t>
  </si>
  <si>
    <t>ИП Фоминых С.В.</t>
  </si>
  <si>
    <t>ООО «Тополь»</t>
  </si>
  <si>
    <t>ИП Ахтулов В.С.</t>
  </si>
  <si>
    <t>ИП Бабкина Э.Г.</t>
  </si>
  <si>
    <t>ИП Никулин Ю.В.</t>
  </si>
  <si>
    <t>ООО «ЛПК Ресурс»</t>
  </si>
  <si>
    <t>ООО «Нолинский лес»</t>
  </si>
  <si>
    <t>СХА (колхоз) «Восход»</t>
  </si>
  <si>
    <t>СХА (колхоз) «Ереминский»</t>
  </si>
  <si>
    <t>СХА (колхоз) «Заветы Ленина»</t>
  </si>
  <si>
    <t>ЗАО «Зыковское»</t>
  </si>
  <si>
    <t>СХА (колхоз) «им. Кирова»</t>
  </si>
  <si>
    <t xml:space="preserve">СХА (колхоз) «Ленинец» </t>
  </si>
  <si>
    <t>СХА (колхоз) «Ленинский путь»</t>
  </si>
  <si>
    <t>СПК (колхоз) «Лудянский»</t>
  </si>
  <si>
    <t>СПК (колхоз) «Труд»</t>
  </si>
  <si>
    <t>СПК племколхоз «Шварихинский»</t>
  </si>
  <si>
    <t>ИП Жидких А.Д.</t>
  </si>
  <si>
    <t>Немское участковое лесничество кварталы №№ 47-58,63-67, 73-76</t>
  </si>
  <si>
    <t xml:space="preserve">ОАО «Берёзовский ЛПХ» </t>
  </si>
  <si>
    <t xml:space="preserve">ООО «Лестехснаб плюс» 
</t>
  </si>
  <si>
    <t xml:space="preserve">ОАО «Моломский ЛХЗ» 
</t>
  </si>
  <si>
    <t xml:space="preserve">ООО «Поставка леса» 
</t>
  </si>
  <si>
    <t xml:space="preserve">ИП Малкова А.С. </t>
  </si>
  <si>
    <t xml:space="preserve">ООО «Надежда-Лес»
</t>
  </si>
  <si>
    <t>ООО «ВяткаЛес»</t>
  </si>
  <si>
    <t xml:space="preserve">ООО «Хольц Хаус» 
</t>
  </si>
  <si>
    <t xml:space="preserve">АО «Мураши-Лес»
</t>
  </si>
  <si>
    <t xml:space="preserve">ООО «Восход» 
</t>
  </si>
  <si>
    <t xml:space="preserve">ОАО «Берёзовский ЛПХ» 
</t>
  </si>
  <si>
    <t xml:space="preserve">ООО «Авангард» </t>
  </si>
  <si>
    <t xml:space="preserve">ОАО «АПК Красный Пахарь» </t>
  </si>
  <si>
    <t xml:space="preserve">ООО «Кросс» 
</t>
  </si>
  <si>
    <t xml:space="preserve">ФКУ ОИК-1 УФСИН по Кировской области
</t>
  </si>
  <si>
    <t>ООО «Зенит»</t>
  </si>
  <si>
    <t>ОООО «Лесторг»</t>
  </si>
  <si>
    <t>ИП Раков В.В.</t>
  </si>
  <si>
    <t>ИП Решетник Н.С.</t>
  </si>
  <si>
    <t>ИП Полупанов Ю.И.</t>
  </si>
  <si>
    <t>ИП Корякин В.С.</t>
  </si>
  <si>
    <t>ООО «Вятка-лес»</t>
  </si>
  <si>
    <t>ИП Киндюков А.Н.</t>
  </si>
  <si>
    <t>ИП Курдюков С.А.</t>
  </si>
  <si>
    <t>ООО  «Тимбер»</t>
  </si>
  <si>
    <t>ООО «Угольные технологии»</t>
  </si>
  <si>
    <t>ИП Черанев А.В.</t>
  </si>
  <si>
    <t>ФКУ ИК-1 УФСИН Росии по Кировской области</t>
  </si>
  <si>
    <t>ФКУ ИК-6 УФСИН Росии по Кировской области</t>
  </si>
  <si>
    <t>ФКУ ИК-17 УФСИН Росии по Кировской области</t>
  </si>
  <si>
    <t xml:space="preserve">Песковское участковое лесничество кварталы №№  29, 31-33, 36, 37, 42-44, 54, 55, 65-69, 72, 73, 83-87, 90-101, 102, 103, 113, 115-119, 131-135, 139, 140, 153-156, 158, 161, 162, 164, 167-170 </t>
  </si>
  <si>
    <t xml:space="preserve">ЗАО  «Верхошижемская МСО» </t>
  </si>
  <si>
    <t>ООО  «Лесник»</t>
  </si>
  <si>
    <t xml:space="preserve">АО  «Верхошижемский мехлесопункт» </t>
  </si>
  <si>
    <t xml:space="preserve">ООО  «Лесовод» </t>
  </si>
  <si>
    <t xml:space="preserve">ООО  «Багатто» </t>
  </si>
  <si>
    <t xml:space="preserve">ООО  «Гринвуд» </t>
  </si>
  <si>
    <t xml:space="preserve">ИП Устюгов С.А. </t>
  </si>
  <si>
    <t xml:space="preserve">ИП Замятин С.М. </t>
  </si>
  <si>
    <t xml:space="preserve">ИП Пивоваров А.Н. </t>
  </si>
  <si>
    <t xml:space="preserve">ООО  «Суводь-Лес» </t>
  </si>
  <si>
    <t xml:space="preserve">ИП Крутихин В.М. </t>
  </si>
  <si>
    <t xml:space="preserve">ИП Сливницын Ю.Г. </t>
  </si>
  <si>
    <t xml:space="preserve">ИП Овсянников Ю.Л. </t>
  </si>
  <si>
    <t xml:space="preserve">ИП Терехов И.А.  </t>
  </si>
  <si>
    <t xml:space="preserve">ООО  «Бор»  </t>
  </si>
  <si>
    <t xml:space="preserve">ОАО  «Оричевская ПМК-1» </t>
  </si>
  <si>
    <t xml:space="preserve">ОАО  « Кировский завод  «Маяк» </t>
  </si>
  <si>
    <t xml:space="preserve">НП «СОК «Силикат» </t>
  </si>
  <si>
    <t xml:space="preserve">ООО  «Шик-плюс» </t>
  </si>
  <si>
    <t xml:space="preserve">ООО  «Форест» </t>
  </si>
  <si>
    <t xml:space="preserve">ООО  «Алекс» </t>
  </si>
  <si>
    <t xml:space="preserve">ООО  «УК  «Лесхоз»  </t>
  </si>
  <si>
    <t>Коршикское участковое лесничество квартал № 4</t>
  </si>
  <si>
    <t>Зоновское участковое лесничество кварталы №№ 12-14,26, 27,32,45-47,59-61,64-69,76</t>
  </si>
  <si>
    <t>Быстрицкое участковое лесничество квартал №36(ч)</t>
  </si>
  <si>
    <t>Коршикское участковое лесничество квартал № 2(ч)</t>
  </si>
  <si>
    <t>Коршикское участковое лесничество квартал № 4(ч)</t>
  </si>
  <si>
    <t xml:space="preserve">ООО «Балчуг плюс» </t>
  </si>
  <si>
    <t>МУП ЖКХ «Орловское»</t>
  </si>
  <si>
    <t>ООО «Родник»</t>
  </si>
  <si>
    <t>ООО «Темп»</t>
  </si>
  <si>
    <t xml:space="preserve">ООО «Иверия» </t>
  </si>
  <si>
    <t xml:space="preserve">ООО «Лесстройкомплект» </t>
  </si>
  <si>
    <t>ООО « Лидер-лес»</t>
  </si>
  <si>
    <t>ООО «Кленовицкое»</t>
  </si>
  <si>
    <t>ОАО «Орловагросервис»</t>
  </si>
  <si>
    <t>ООО «Шахматы»</t>
  </si>
  <si>
    <t>ООО «Весна»</t>
  </si>
  <si>
    <t xml:space="preserve">ООО компания «Теон» </t>
  </si>
  <si>
    <t xml:space="preserve">СХ ЗАО «Тохтинское» </t>
  </si>
  <si>
    <t xml:space="preserve">ООО УК «Лесхоз» </t>
  </si>
  <si>
    <t>Бобинское участковое лесничество квартал № 62</t>
  </si>
  <si>
    <t>Бобинское участковое лесничество квартал № 30</t>
  </si>
  <si>
    <t>Бобинское участковое лесничество квартал № 58</t>
  </si>
  <si>
    <t>Бобинское квартал № 44</t>
  </si>
  <si>
    <t>Новобыстрицкое участковое лесничество квартал № 25</t>
  </si>
  <si>
    <t>Новобыстрицкое участковое лесничество квартал № 36</t>
  </si>
  <si>
    <t>Раменское  участковое лесничество квартал № 69</t>
  </si>
  <si>
    <t>Чепецкое участковое лесничество квартал № 37</t>
  </si>
  <si>
    <t>ООО УК «Лесхоз»</t>
  </si>
  <si>
    <t>Яхреньгское участковое лесничество кварталы №№ 1-67</t>
  </si>
  <si>
    <t>ФКУ ОИК-5 УФСИН России по Кировской области</t>
  </si>
  <si>
    <t>ФКУ ОИК 4 УФСИН России по Кировской области</t>
  </si>
  <si>
    <t>ФКУ ИК-3 УФСИН России по Кировской области</t>
  </si>
  <si>
    <t>ООО «Лесресурс Плюс»</t>
  </si>
  <si>
    <t>ИП Шульга</t>
  </si>
  <si>
    <t>ООО «Вятка-Лес»</t>
  </si>
  <si>
    <t>ООО «Созим лес»</t>
  </si>
  <si>
    <t xml:space="preserve">Санчурское участковое лесничество  кварталы №№ 62-71 </t>
  </si>
  <si>
    <t>ООО «Юкон»</t>
  </si>
  <si>
    <t xml:space="preserve">ООО «Санчурский мелиоратор» </t>
  </si>
  <si>
    <t xml:space="preserve">ООО «Тополь» </t>
  </si>
  <si>
    <t xml:space="preserve">ООО «Форест ЛТД» </t>
  </si>
  <si>
    <t xml:space="preserve">ООО «Лесинвест»   </t>
  </si>
  <si>
    <t>ИП Лобанов С.В.</t>
  </si>
  <si>
    <t xml:space="preserve">ООО «Тополь»  </t>
  </si>
  <si>
    <t>Матвинурское участковое лесничество  кварталы №№ 70-79</t>
  </si>
  <si>
    <t>Матвинурское участковое лесничество кварталы №№ 80-87</t>
  </si>
  <si>
    <t>Санчурское участковое лесничество кварталы №№ 24,29-56, Матвинурское участковое лесничество  кварталы №№ 3, 37-55</t>
  </si>
  <si>
    <t>ООО «Свечинский Лесбытсервис»</t>
  </si>
  <si>
    <t>ООО «Агропромснаб»</t>
  </si>
  <si>
    <t>ООО «Шмелево»</t>
  </si>
  <si>
    <t>СПК «Истоки Ветлуги»</t>
  </si>
  <si>
    <t>СПК «Память Ильича»</t>
  </si>
  <si>
    <t xml:space="preserve">СПК «Масленки» </t>
  </si>
  <si>
    <t xml:space="preserve">ИП Глушков Н.А. </t>
  </si>
  <si>
    <t>ООО «Кедр»</t>
  </si>
  <si>
    <t xml:space="preserve">Шмелевское участковое лесничество  кварталы №№ 2,3,4,5 Юмское участковое лесничество  кварталы №№ 7,13,14 </t>
  </si>
  <si>
    <t>Круглыжское сельское (земли СПК «Красный Октябрь») кварталы №№ 1-18</t>
  </si>
  <si>
    <t>ИП Костылев А.С</t>
  </si>
  <si>
    <t>ООО «Мида Лес»</t>
  </si>
  <si>
    <t>ООО «Кобра-лес»</t>
  </si>
  <si>
    <t>ИП Исупов С.М.</t>
  </si>
  <si>
    <t>ИП Сулейманов А.С.</t>
  </si>
  <si>
    <t xml:space="preserve">АО «Сибирь-Лес» </t>
  </si>
  <si>
    <t>ООО «Нагорсклеспром»</t>
  </si>
  <si>
    <t>ООО «Трейд»</t>
  </si>
  <si>
    <t>ООО «Нагорск Лес»</t>
  </si>
  <si>
    <t>ООО «ЛесТорг»</t>
  </si>
  <si>
    <t>ООО «ПромЛес»</t>
  </si>
  <si>
    <t>Крутоложское участковое лесничество квартал № 54</t>
  </si>
  <si>
    <t>Первомайское участковое лесничество кварталы №№ 92,100</t>
  </si>
  <si>
    <t>Синегорское участковое лесничество кварталы №№ 1,2,4-6,44-47,55-59,66-72,79,80</t>
  </si>
  <si>
    <t xml:space="preserve">ООО «Лестехснаб плюс»                      </t>
  </si>
  <si>
    <t xml:space="preserve">ООО «Лестехснаб плюс»                          </t>
  </si>
  <si>
    <t>ОАО     «Агрохимсервис»</t>
  </si>
  <si>
    <t>ИП Курч И.Н.</t>
  </si>
  <si>
    <t>ООО «Сухоборский леспромхоз»</t>
  </si>
  <si>
    <t>СПК           «Лекминский»</t>
  </si>
  <si>
    <t>СПК                        «Красное Знамя»</t>
  </si>
  <si>
    <t>СПК                    «Совьинский»</t>
  </si>
  <si>
    <t>ОАО                    «Слободское ОСХП»</t>
  </si>
  <si>
    <t>СПК                   «Красная Талица»</t>
  </si>
  <si>
    <t>ЗАО                          «Красный якорь»</t>
  </si>
  <si>
    <t>ИП Пономарев А.С.</t>
  </si>
  <si>
    <t xml:space="preserve">ООО «УК «Лесхоз»    </t>
  </si>
  <si>
    <t>ООО «Эверест»</t>
  </si>
  <si>
    <t xml:space="preserve">ЗАО «ВяткаТорф»  </t>
  </si>
  <si>
    <t>Совьинское участковое лесничество кварталы №№ 1-21</t>
  </si>
  <si>
    <t>Шестаковское участковое лесничество кварталы №№ 1-14</t>
  </si>
  <si>
    <t>Шестаковское участковое лесничество кварталы №№ 1-79</t>
  </si>
  <si>
    <t>ООО «Сорвижи- лес»</t>
  </si>
  <si>
    <t>ЗАО «Верхошижемская МСО»</t>
  </si>
  <si>
    <t>ООО «Партнер-групп»</t>
  </si>
  <si>
    <t>СПК «Вектор»</t>
  </si>
  <si>
    <t>СПК «Нива»</t>
  </si>
  <si>
    <t>СПК «Рассвет»</t>
  </si>
  <si>
    <t>СПК «Басмановский»</t>
  </si>
  <si>
    <t>ООО СХП «Виктория»</t>
  </si>
  <si>
    <t>ОАО ПЗ «Пижанский»</t>
  </si>
  <si>
    <t>ООО «Бор»</t>
  </si>
  <si>
    <t>ИП Рогожин А.А.</t>
  </si>
  <si>
    <t>ПК  «Агролес»</t>
  </si>
  <si>
    <t xml:space="preserve">ИП Кирилловых Э.С. </t>
  </si>
  <si>
    <t xml:space="preserve">ОАО  «Жильё» </t>
  </si>
  <si>
    <t xml:space="preserve">ОАО  «Феникс» </t>
  </si>
  <si>
    <t>ИП Патрушев А.И.</t>
  </si>
  <si>
    <t xml:space="preserve">ИП Кошкин С.Г. </t>
  </si>
  <si>
    <t xml:space="preserve">АО  «Советские комунальные системы» </t>
  </si>
  <si>
    <t xml:space="preserve">ИП Малкова О.В. </t>
  </si>
  <si>
    <t xml:space="preserve">ООО  «Крона» </t>
  </si>
  <si>
    <t>ООО  «Суводский лесопункт»</t>
  </si>
  <si>
    <t xml:space="preserve">ИП Толмачёв О.М. </t>
  </si>
  <si>
    <t xml:space="preserve">КОГОБУ СПО  «Суводский лесхоз-техникум» </t>
  </si>
  <si>
    <t xml:space="preserve">ИП Туев Е.Н. </t>
  </si>
  <si>
    <t xml:space="preserve">ИП Меренков А.А. </t>
  </si>
  <si>
    <t xml:space="preserve">ИП Никулин Д.Н. </t>
  </si>
  <si>
    <t xml:space="preserve">ИП Туев Д.А. </t>
  </si>
  <si>
    <t>ОАО  «Мокинское»</t>
  </si>
  <si>
    <t xml:space="preserve">ООО «Надежда» </t>
  </si>
  <si>
    <t xml:space="preserve">МУП «Чуваши» </t>
  </si>
  <si>
    <t xml:space="preserve">СПК «Земледелец» </t>
  </si>
  <si>
    <t>ООО СХП «Елгань»</t>
  </si>
  <si>
    <t xml:space="preserve">ООО «Восток» </t>
  </si>
  <si>
    <t>ООО «Союз»</t>
  </si>
  <si>
    <t>ООО «Форест»</t>
  </si>
  <si>
    <t>ООО АПК «Агролес»</t>
  </si>
  <si>
    <t xml:space="preserve">ИП Мамонова Е.В. </t>
  </si>
  <si>
    <t xml:space="preserve">ООО  «Скала»                      </t>
  </si>
  <si>
    <t xml:space="preserve">ИП Платунов И.А.                   </t>
  </si>
  <si>
    <t xml:space="preserve">ООО «Лебяжский лес»            </t>
  </si>
  <si>
    <t xml:space="preserve">ИП Мальцев М.В.                       </t>
  </si>
  <si>
    <t xml:space="preserve">ООО  «Таежник»                               </t>
  </si>
  <si>
    <t xml:space="preserve">ИП Двоеглазов А.А.           </t>
  </si>
  <si>
    <t xml:space="preserve">ООО  «Уржумская ПМК-16» </t>
  </si>
  <si>
    <t xml:space="preserve">ИП Сухих В.М.                   </t>
  </si>
  <si>
    <t xml:space="preserve">ИП Ветлужских А.М.               </t>
  </si>
  <si>
    <t xml:space="preserve">ООО «Лесовод»                           </t>
  </si>
  <si>
    <t xml:space="preserve">ООО  «Таежник»                   </t>
  </si>
  <si>
    <t xml:space="preserve">ООО  «Таежник»                     </t>
  </si>
  <si>
    <t xml:space="preserve">ООО  «Таежник»                            </t>
  </si>
  <si>
    <t xml:space="preserve">ИП Новоселов Г.Б.                           </t>
  </si>
  <si>
    <t xml:space="preserve">ООО «Богородское»                             </t>
  </si>
  <si>
    <t xml:space="preserve">ИП Мальцев М.М.                           </t>
  </si>
  <si>
    <t xml:space="preserve">ООО  «Уржумская ПМК-14»                   </t>
  </si>
  <si>
    <t xml:space="preserve">СПК колхоз «Вотский»                          </t>
  </si>
  <si>
    <t xml:space="preserve">ООО  «Агрофирма Березка»                      </t>
  </si>
  <si>
    <t xml:space="preserve">ИП Богатырев А.В.                    </t>
  </si>
  <si>
    <t xml:space="preserve">ИП Никитин А.Г.                                  </t>
  </si>
  <si>
    <t xml:space="preserve">ООО  «Надежда-Хлеб НА» </t>
  </si>
  <si>
    <t xml:space="preserve">ИП Ошурков И.Н.                              </t>
  </si>
  <si>
    <t xml:space="preserve">ИП Мокосеев Е.М.                 </t>
  </si>
  <si>
    <t xml:space="preserve">ИП Никитин А.Г.                         </t>
  </si>
  <si>
    <t xml:space="preserve">ООО «Парма»                           </t>
  </si>
  <si>
    <t xml:space="preserve">ООО «ПКП Алмис»                        </t>
  </si>
  <si>
    <t xml:space="preserve">ОАО «Карьер Приверх» </t>
  </si>
  <si>
    <t>Шурминское участковое лесничество кварталы №№  31-33,41-43,50,59, 68-70,78</t>
  </si>
  <si>
    <t>Цепочкинское участковое лесничество кварталы №№  85-89, 91-94,97-102</t>
  </si>
  <si>
    <t xml:space="preserve">ИП глава КФХ Ефремов А.Ю.      </t>
  </si>
  <si>
    <t>ООО «Грин Форест»</t>
  </si>
  <si>
    <t>ООО «Крона»</t>
  </si>
  <si>
    <t>МУП «Унинская машино-технологическая станция»</t>
  </si>
  <si>
    <t>ООО «Богородское»</t>
  </si>
  <si>
    <t xml:space="preserve">ООО «Русь» </t>
  </si>
  <si>
    <t xml:space="preserve">СПК СА (колхоз) «Верный путь» </t>
  </si>
  <si>
    <t xml:space="preserve">ПК «Рассвет» </t>
  </si>
  <si>
    <t xml:space="preserve">ИП Синцов А.Н. </t>
  </si>
  <si>
    <t xml:space="preserve">ООО «Энерголес </t>
  </si>
  <si>
    <t xml:space="preserve">ООО АПК «Архангельское» </t>
  </si>
  <si>
    <t xml:space="preserve">ООО «Русский медведь» </t>
  </si>
  <si>
    <t xml:space="preserve">ИП Соловьёв С.Н. </t>
  </si>
  <si>
    <t xml:space="preserve">ЗАО «Шабалинский ДОК» </t>
  </si>
  <si>
    <t xml:space="preserve">ООО «Сенбур» </t>
  </si>
  <si>
    <t xml:space="preserve">ООО «САБ» </t>
  </si>
  <si>
    <t xml:space="preserve">ООО «Свеча-лес» </t>
  </si>
  <si>
    <t xml:space="preserve">ООО «Агролес» </t>
  </si>
  <si>
    <t xml:space="preserve">ООО «ЛёнЛес» </t>
  </si>
  <si>
    <t xml:space="preserve">ООО «ЛесСтрой» </t>
  </si>
  <si>
    <t xml:space="preserve">ООО «Вятский бор» </t>
  </si>
  <si>
    <t xml:space="preserve">кооператив «Лад» </t>
  </si>
  <si>
    <t xml:space="preserve">ООО «Север-лес» </t>
  </si>
  <si>
    <t xml:space="preserve">СПК «СА колхоз Маяк» </t>
  </si>
  <si>
    <t xml:space="preserve">ООО «Вятка-Вуд-Лат» </t>
  </si>
  <si>
    <t xml:space="preserve">ООО «Семёновское» </t>
  </si>
  <si>
    <t xml:space="preserve">ИП Пехтерева М.Н. </t>
  </si>
  <si>
    <t xml:space="preserve">ПК «Анонс» </t>
  </si>
  <si>
    <t xml:space="preserve">ИП Соколов А.Г. </t>
  </si>
  <si>
    <t xml:space="preserve">ООО «СХП Соловецкое» </t>
  </si>
  <si>
    <t xml:space="preserve">ООО «СОВ» </t>
  </si>
  <si>
    <t xml:space="preserve">СПК «СА колхоз Ударник» </t>
  </si>
  <si>
    <t xml:space="preserve">СПК «колхоз Родина» </t>
  </si>
  <si>
    <t xml:space="preserve">ООО «Богородский ЛПХ» </t>
  </si>
  <si>
    <t xml:space="preserve">ООО «УК Кировлес» </t>
  </si>
  <si>
    <t>Гостовское участковое лесничество кварталы №№ 103-111</t>
  </si>
  <si>
    <t>Жирновское участковое лесничество кварталы №№ 108,109, 112-118,131,132</t>
  </si>
  <si>
    <t>Ленинское участковое лесничество кварталы №№ 1,6,7,36, 37,38,50-56,70-72</t>
  </si>
  <si>
    <t>Черновское участковое лесничество кварталы №№ 20,25,26, 29,35,37-39,55</t>
  </si>
  <si>
    <t>Черновское участковое лесничество кварталы №№ 72-78</t>
  </si>
  <si>
    <t>Ленинское сельское участковое лесничество кварталы №№ 1-29</t>
  </si>
  <si>
    <t>Черновское участковое лесничество кварталы №№ 14-19,33,46(ч) 47(ч), 59-61, 79,80</t>
  </si>
  <si>
    <t>Новотроицкое участковое лесничество кварталы №№ 1-32</t>
  </si>
  <si>
    <t>Гостовское участковое лесничество кварталы №№ 131,132, 141-147,155-162</t>
  </si>
  <si>
    <t>Ленинское участковое лесничество кварталы №№ 132-137, 145-148,151-155,162-164</t>
  </si>
  <si>
    <t>ИП Потапов А.Д.</t>
  </si>
  <si>
    <t>ООО «Диада»</t>
  </si>
  <si>
    <t>ООО  «Форус-лес»</t>
  </si>
  <si>
    <t xml:space="preserve">О О О « Шубяны» </t>
  </si>
  <si>
    <t xml:space="preserve">ООО «Каскад» </t>
  </si>
  <si>
    <t>ИП Дружинин В.А.</t>
  </si>
  <si>
    <t xml:space="preserve">ОАО «Загарскагромаш» </t>
  </si>
  <si>
    <t xml:space="preserve">ИП Сакаль Н. И.        </t>
  </si>
  <si>
    <t xml:space="preserve">ЗАО «Красный якорь»          </t>
  </si>
  <si>
    <t xml:space="preserve">ЗАО «Красный якорь»               </t>
  </si>
  <si>
    <t>ООО «Вятский лес»</t>
  </si>
  <si>
    <t xml:space="preserve">ООО «Нордвуд» </t>
  </si>
  <si>
    <t xml:space="preserve">ООО «Юрьянская мебельная фабрика» </t>
  </si>
  <si>
    <t>ИП Новгородцев С.Е.</t>
  </si>
  <si>
    <t xml:space="preserve">ИП Вяткин А.И. </t>
  </si>
  <si>
    <t>Гороховское сельское (земли СПК «Гороховский») кварталы №№ 1-32</t>
  </si>
  <si>
    <t xml:space="preserve">Ново-Поломское участковое лесничество кварталы №№ 144, 145, 146 </t>
  </si>
  <si>
    <t>Великорецкое участковое лесничество кварталы №№ 3-5,7, 17,26,27,30-36,56,57,81,86-89,93-95,99-105,108,109,113-120</t>
  </si>
  <si>
    <t>Юрьянское участковое лесничество квартал № 68(ч)</t>
  </si>
  <si>
    <t>ООО «Стимул»</t>
  </si>
  <si>
    <t>ООО «Экоснаб»</t>
  </si>
  <si>
    <t>ООО «Вотчина»</t>
  </si>
  <si>
    <t>ООО «Агро»</t>
  </si>
  <si>
    <t>ООО «Лес-плюс»</t>
  </si>
  <si>
    <t>СПК «Пушкино»</t>
  </si>
  <si>
    <t>СПК СА (колхоз) «Высоковский»</t>
  </si>
  <si>
    <t>ИП Рогожин С.А.</t>
  </si>
  <si>
    <t>ООО «Чистая энергия»</t>
  </si>
  <si>
    <t>ООО «Ярлес»</t>
  </si>
  <si>
    <t>ООО «КМС»</t>
  </si>
  <si>
    <t>СПК СА (колхоз) «Верхоуслинский»</t>
  </si>
  <si>
    <t>ИП Вешняков Н.А.</t>
  </si>
  <si>
    <t>СПК «Савичи»</t>
  </si>
  <si>
    <t>ИП Краев Ю.П.</t>
  </si>
  <si>
    <t>ИП Русинов А.И.</t>
  </si>
  <si>
    <t xml:space="preserve"> ИП Оботнин В.А.</t>
  </si>
  <si>
    <t>ООО «МУП «Лесное»</t>
  </si>
  <si>
    <t>Каракшинское участковое лесничество кварталы №№ 8-10, 11(ч),18,19,20(ч),26-28,42-44,45(ч),46(ч)</t>
  </si>
  <si>
    <t xml:space="preserve">Михайловское участковое лесничество кварталы №№ 10-15, 19-25,31,32              </t>
  </si>
  <si>
    <t>Яранское участковое лесничество кварталы №№ 72,75,77-92</t>
  </si>
  <si>
    <t>Михайловское участковое лесничество кварталы №№ 26-30, 34-36,38-40</t>
  </si>
  <si>
    <t>Тужинское участковое лесничество кварталы №№ 3-5,7-22, 26,33,40-43,47-49,54-57,60,71-77,83-88</t>
  </si>
  <si>
    <t xml:space="preserve">Нагорское        </t>
  </si>
  <si>
    <t xml:space="preserve">ООО «Нолинская лесопромышленная компания» 
</t>
  </si>
  <si>
    <t xml:space="preserve">ОА  «Лепсе» </t>
  </si>
  <si>
    <t>ИП Агалаков С.А.</t>
  </si>
  <si>
    <t>ИП Морозов Н.В.</t>
  </si>
  <si>
    <t>ИП Машковцев В.Н.</t>
  </si>
  <si>
    <t>Всего по лесничеству:</t>
  </si>
  <si>
    <t>Итого по субъекту:</t>
  </si>
  <si>
    <t>Всего по субъекту:</t>
  </si>
  <si>
    <t xml:space="preserve">    (контактный телефон с указанием кода города)  </t>
  </si>
  <si>
    <t>Мотопомпа Roshin SE-50x Robin</t>
  </si>
  <si>
    <t>1 штука</t>
  </si>
  <si>
    <t>Воздуходувка</t>
  </si>
  <si>
    <t>2 штуки</t>
  </si>
  <si>
    <t xml:space="preserve">РЛО </t>
  </si>
  <si>
    <t>20 штук</t>
  </si>
  <si>
    <t>Рукав напорный (20 м)</t>
  </si>
  <si>
    <t>74 штуки</t>
  </si>
  <si>
    <t>Рукав всасывающий</t>
  </si>
  <si>
    <t>Респиратор</t>
  </si>
  <si>
    <t>275 штук</t>
  </si>
  <si>
    <t>Лопата штыковая</t>
  </si>
  <si>
    <t>Ведро оцинкованное</t>
  </si>
  <si>
    <t>Ствол РС - 50П</t>
  </si>
  <si>
    <t>Рация переносные УКВ - диапазона</t>
  </si>
  <si>
    <t>16 штук</t>
  </si>
  <si>
    <t>42 штуки</t>
  </si>
  <si>
    <t>43 штуки</t>
  </si>
  <si>
    <t>г. Киров, 
ул. Пятницкая, 32</t>
  </si>
  <si>
    <t>Бритвина Екатерина Серафимовна</t>
  </si>
  <si>
    <t>(8332) 64-67-46</t>
  </si>
  <si>
    <t>Кочетков Максим Николаевич, Бекетов Владимир Андреевич,
Тюрин Владимир Евгеньевич,
руководители оперативных штабов по тушению лесных пожаров (таблица 2.1.)</t>
  </si>
  <si>
    <t>заместитель Председателя Правительства Кировской области, и.о. заместителя Председателя Правительства Кировской области, министра внутренней и информационной политики -  председатель комиссии по предупреждению и ликвидации чрезвычайных ситуаций и обеспечению пожарной безопасности Кировской области, и.о. министра лесного хозяйства Кировской области, главы муниципальных образований, руководители оперативных штабов по тушению лесных пожаров (таблица  2.1.)</t>
  </si>
  <si>
    <t xml:space="preserve">(8332) 64-53-29,
(8332) 38-18-82,
(8332) 64-34-73
</t>
  </si>
  <si>
    <t>(8332) 67-54-05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</si>
  <si>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пожаров, при  необходимости для тушения лесных пожаров привлекаются лица, использующие леса, подразделения пожарной охраны и аварийно - спасательных формирований и иные организации, не использующие леса</t>
  </si>
  <si>
    <t>Генеральный директор ООО «Вяткаавиа» 
Комлев Валентин Егорович</t>
  </si>
  <si>
    <t>Быданцева Татьяна Дмитриевна</t>
  </si>
  <si>
    <t>начальник  лесного отдела министерства  Афанасьевского лесничества</t>
  </si>
  <si>
    <t>(83331) 2-16-18
89226662274</t>
  </si>
  <si>
    <t>Холтобина Татьяна Валерьевна</t>
  </si>
  <si>
    <t xml:space="preserve">мастер 
КОГКУ «Кировлесцентр» </t>
  </si>
  <si>
    <t>Варанкин Евгений Павлович</t>
  </si>
  <si>
    <t xml:space="preserve">лесничий КОГКУ «Кировлесцентр» </t>
  </si>
  <si>
    <t>Харин Павел      Георгиевич</t>
  </si>
  <si>
    <t>8922-9675434</t>
  </si>
  <si>
    <t>Черанёв Евгений Владимирович</t>
  </si>
  <si>
    <t>№ 52 от 03.04.2010</t>
  </si>
  <si>
    <t>Боров Сергей    Сергеевич</t>
  </si>
  <si>
    <t>Артемихин Александр Ефимович</t>
  </si>
  <si>
    <t>Варанкина Светлана Игнатьевна</t>
  </si>
  <si>
    <t>Ичетовкина Галина Вениаминовна</t>
  </si>
  <si>
    <t>Некрасов Олег Юрьевич</t>
  </si>
  <si>
    <t>Плишкин Михаил Николаевич</t>
  </si>
  <si>
    <t>№ 5523 от 07.05.2015</t>
  </si>
  <si>
    <t xml:space="preserve">Елисеев Александр Андреевич </t>
  </si>
  <si>
    <t xml:space="preserve">мастер леса ООО «ТД «Леспроммаркет» </t>
  </si>
  <si>
    <t>№ 184 от 27.04.2012</t>
  </si>
  <si>
    <t>Меркучев Александр Иванович</t>
  </si>
  <si>
    <t xml:space="preserve">мастер по лесфонду
ИП Черанев Л.В. </t>
  </si>
  <si>
    <t>(83331) 2-14-39</t>
  </si>
  <si>
    <t>№ 21 от 15.09.2015</t>
  </si>
  <si>
    <t>Першин Виктор Дмитриевич</t>
  </si>
  <si>
    <t xml:space="preserve">инженер по лесфонду 
СПоК «Камский лес» </t>
  </si>
  <si>
    <t>№ 5522 от  07.05.2015</t>
  </si>
  <si>
    <t>Бисеров Владимир Викторович</t>
  </si>
  <si>
    <t xml:space="preserve">мастер по лесу 
СПК-колхоза «Луч» </t>
  </si>
  <si>
    <t>№ 5516 от 07.05.2015</t>
  </si>
  <si>
    <t>Дубайлов Евгений Михайлович</t>
  </si>
  <si>
    <t xml:space="preserve">мастер по лесфонду 
ИП Кытманов А.Е. </t>
  </si>
  <si>
    <t>№ 5519 от 07.05.2015</t>
  </si>
  <si>
    <t>Никитин Игорь Анатольевич</t>
  </si>
  <si>
    <t>лесовод СПК-колхоза «Коньково»</t>
  </si>
  <si>
    <t>№ 5739 от 18.01.2016</t>
  </si>
  <si>
    <t>Сидоров Юрий Петрович</t>
  </si>
  <si>
    <t xml:space="preserve">мастер по лесфонду
ИП Кытманов Е.А. </t>
  </si>
  <si>
    <t>№ 5524 от 07.05.2015</t>
  </si>
  <si>
    <t>Черанев Александр Васильевич</t>
  </si>
  <si>
    <t xml:space="preserve">начальник лесного отдела ИП Черанев В.А. </t>
  </si>
  <si>
    <t>№ 143 от 13.04.2012</t>
  </si>
  <si>
    <t>Варанкин Владимир Борисович</t>
  </si>
  <si>
    <t xml:space="preserve">инженер по лесосырьевым ресурсам ООО «БиК» </t>
  </si>
  <si>
    <t>(83331) 2-61-31</t>
  </si>
  <si>
    <t>№ 5518 от 07.05.2015</t>
  </si>
  <si>
    <t>Черанев Николай Георгиевич</t>
  </si>
  <si>
    <t xml:space="preserve">мастер леса ИП Черанев В.Г. </t>
  </si>
  <si>
    <t>(83331)2-18-24</t>
  </si>
  <si>
    <t>№ 350 от 19.04.2014</t>
  </si>
  <si>
    <t>Соболев Михаил Павлович</t>
  </si>
  <si>
    <t>начальник производственного отдела ООО «Лестехсервис»</t>
  </si>
  <si>
    <t>№ 45 от 03.04.2010</t>
  </si>
  <si>
    <t>Пушкарев Вячеслав Валерьевич</t>
  </si>
  <si>
    <t xml:space="preserve">мастер леса 
ООО «Лестехснаб плюс» </t>
  </si>
  <si>
    <t>(83364) 4-33-01</t>
  </si>
  <si>
    <t>№ 472 от 25.04.2015</t>
  </si>
  <si>
    <t>Черезов Владимир Олегович</t>
  </si>
  <si>
    <t xml:space="preserve">инженер по ЛП ООО «Белфор» </t>
  </si>
  <si>
    <t>8(83364) 4-19-57</t>
  </si>
  <si>
    <t>№ 256 от 15.04.2014</t>
  </si>
  <si>
    <t>Карпов Олег Николаевич</t>
  </si>
  <si>
    <t>инженер по ЛФ ООО «ДОК»</t>
  </si>
  <si>
    <t>№ 235 от 15.04.2013</t>
  </si>
  <si>
    <t>Куликов Владимир Витальевич</t>
  </si>
  <si>
    <t xml:space="preserve">инженер  ООО «Суворовское» </t>
  </si>
  <si>
    <t>(83364) 6-82-41</t>
  </si>
  <si>
    <t>№ 115 от 16.04.2010</t>
  </si>
  <si>
    <t>Глазырин Николай Геннадьевич</t>
  </si>
  <si>
    <t xml:space="preserve">инженер-технолог 
ХПК «им.Кирова» </t>
  </si>
  <si>
    <t>(83364) 6-62-32</t>
  </si>
  <si>
    <t>№ 104 от 14.04.2010</t>
  </si>
  <si>
    <t>Зырянов Александр Аркадьевич</t>
  </si>
  <si>
    <t xml:space="preserve">председатель 
СХПК «КООПХОЗ Надежда» </t>
  </si>
  <si>
    <t>(83364) 6-32-88</t>
  </si>
  <si>
    <t>№ 108 от 16.04.2010</t>
  </si>
  <si>
    <t>Шабалин Владимир Михайлович</t>
  </si>
  <si>
    <t xml:space="preserve">начальник ДПД  СПК «Быданово» </t>
  </si>
  <si>
    <t>(83364) 6-22-78</t>
  </si>
  <si>
    <t>№ 120 от 16.04.2010</t>
  </si>
  <si>
    <t>Пушкарев Сергей Николаевич</t>
  </si>
  <si>
    <t xml:space="preserve">начальник участка ООО «Белохолуницкая ЛХК» </t>
  </si>
  <si>
    <t>(83364) 4-35-92</t>
  </si>
  <si>
    <t>№ 300 от 15.02.2014</t>
  </si>
  <si>
    <t>Шуплецов Александр Леонидович</t>
  </si>
  <si>
    <t>Алтышев Михаил Анатольевич</t>
  </si>
  <si>
    <t>(8332) 70-82-52</t>
  </si>
  <si>
    <t>№ 90 от 21.05.2015</t>
  </si>
  <si>
    <t>Рябов Юрий Макарович</t>
  </si>
  <si>
    <t xml:space="preserve">мастер леса ИП Козлова Т.Б. </t>
  </si>
  <si>
    <t>№ 3323 от 14.04.2010</t>
  </si>
  <si>
    <t>Антощенко Александр Александрович</t>
  </si>
  <si>
    <t>главный агроном ООО СПК «Пунгино»</t>
  </si>
  <si>
    <t>№ 290 от 15.02.2014</t>
  </si>
  <si>
    <t>Устюгов Александр Сергеевич</t>
  </si>
  <si>
    <t>специалист ООО «СПК Косино»</t>
  </si>
  <si>
    <t>Микрюков Николай Семенович</t>
  </si>
  <si>
    <t>мастер леса ООО «Вектор»</t>
  </si>
  <si>
    <t>Рассохин Валерий Николаевич</t>
  </si>
  <si>
    <t>специалист СПК «Угор»</t>
  </si>
  <si>
    <t>(83335)3-14-32 
89536957171</t>
  </si>
  <si>
    <t>Новиков Василий Константинович</t>
  </si>
  <si>
    <t>специалист СПК «Русь»</t>
  </si>
  <si>
    <t xml:space="preserve"> № 249 от 13.02.2013        </t>
  </si>
  <si>
    <t>Орлов  Андрей Николаевич</t>
  </si>
  <si>
    <t>мастер леса ОАО «Агрофирма Среднеивкино»</t>
  </si>
  <si>
    <t>№ 305 от 19.04.2014</t>
  </si>
  <si>
    <t>Березин Андрею Анатольевичу</t>
  </si>
  <si>
    <t>мастер леса ООО «Форест»</t>
  </si>
  <si>
    <t>№ 389 от 28.03.2015</t>
  </si>
  <si>
    <t>Головин Леонид Садкович</t>
  </si>
  <si>
    <t>мастер леса СПК «Зониха»</t>
  </si>
  <si>
    <t>№ 247 от 13.02.2013</t>
  </si>
  <si>
    <t>Черницын Владимир Владимирович</t>
  </si>
  <si>
    <t>старший прораб СХПК «Им. Кирова»</t>
  </si>
  <si>
    <t>№ 412 от 28.03.2015</t>
  </si>
  <si>
    <t>Козлов Руслан Викторович</t>
  </si>
  <si>
    <t>директор ПСПК «Истобенский»</t>
  </si>
  <si>
    <t>№ 294 от 15.02.2014</t>
  </si>
  <si>
    <t>Дуев Григорий Максимович</t>
  </si>
  <si>
    <t>главный строитель СПК племзавод «Гарский»</t>
  </si>
  <si>
    <t>№ 301 от 28.03.2015</t>
  </si>
  <si>
    <t>Смирнов Сергей Викторович</t>
  </si>
  <si>
    <t>исполнительный директор СХПК «Дружба»</t>
  </si>
  <si>
    <t>№ 405 от 28.03.2015</t>
  </si>
  <si>
    <t>Загарских Александр Алексеевич</t>
  </si>
  <si>
    <t>мастер леса ООО «Дубрава»</t>
  </si>
  <si>
    <t>№ 395 от 28.03.2015</t>
  </si>
  <si>
    <t>специалист ООО «Рост»</t>
  </si>
  <si>
    <t>Холевин Сергей Александрович</t>
  </si>
  <si>
    <t>начальник участка в строительстве СХПК «Адышевский»</t>
  </si>
  <si>
    <t>№ 410 от 28.03.2015</t>
  </si>
  <si>
    <t>Рублев Николай Викторович</t>
  </si>
  <si>
    <t>мастер леса СХПК «Искра»</t>
  </si>
  <si>
    <t>№ 250 от 13.02.2013</t>
  </si>
  <si>
    <t>Окулов Николай Иванович</t>
  </si>
  <si>
    <t>мастер леса ООО «Агрофирма Коршик»</t>
  </si>
  <si>
    <t xml:space="preserve">№ 297 от 15.02.2014 </t>
  </si>
  <si>
    <t>Шабалин Артем Сергеевич</t>
  </si>
  <si>
    <t>мастер леса ИП Мальцева Л.С.</t>
  </si>
  <si>
    <t>№ 351 от 19.04.2014</t>
  </si>
  <si>
    <t>Жуйков Евгений Леонидович</t>
  </si>
  <si>
    <t>исполнительный директор НП « СОК «Силикат»</t>
  </si>
  <si>
    <t xml:space="preserve">№ 1851/1  </t>
  </si>
  <si>
    <t>Юферев Евгений Владимирович</t>
  </si>
  <si>
    <t>охотовед АО «Лепсе»</t>
  </si>
  <si>
    <t>Уланов Сергей Владимирович</t>
  </si>
  <si>
    <t>охотовед ПАО «Кировский завод «Маяк»</t>
  </si>
  <si>
    <t>Халтурин Сергей Рудольфович</t>
  </si>
  <si>
    <t>специалист ИП Миронов Н.А.</t>
  </si>
  <si>
    <t>№ 53 п-16-09 от  07.12.16</t>
  </si>
  <si>
    <t>Евдокимова Наталья Викторовна</t>
  </si>
  <si>
    <t>Мигович Сергей Семенович</t>
  </si>
  <si>
    <t>Пластинин Антон Николаевич</t>
  </si>
  <si>
    <t>Головин Сергей Садкович</t>
  </si>
  <si>
    <t>Филатов Виталий Федорович</t>
  </si>
  <si>
    <t>Замятин Леонид Михайлович</t>
  </si>
  <si>
    <t>Знаменский Михаил Николаевич</t>
  </si>
  <si>
    <t>Венгер  Игорь Владиславович</t>
  </si>
  <si>
    <t>(883334) 6-24-12, 89229380499</t>
  </si>
  <si>
    <t>Асапов Марсель Петрович</t>
  </si>
  <si>
    <t>(883334)2-15-99, 89128286076</t>
  </si>
  <si>
    <t>Асапов Петр Семенович</t>
  </si>
  <si>
    <t>директор ООО «Лес»</t>
  </si>
  <si>
    <t>(883334) 5-65-99, 89127024367</t>
  </si>
  <si>
    <t>Шульгин Александр  Николаевич</t>
  </si>
  <si>
    <t>главный специалист-эксперт лесного отдела министерства Вятскополянского лесничества</t>
  </si>
  <si>
    <t>(883334) 6-23-88 ,89229577023</t>
  </si>
  <si>
    <t>Маратканова Галина  Александровна</t>
  </si>
  <si>
    <t>ведущий специалист-эксперт лесного отдела министерства Вятскополянского лесничества</t>
  </si>
  <si>
    <t>(883334)6-24-12, 89229577028</t>
  </si>
  <si>
    <t>Морозов  Сергей Юрьевич</t>
  </si>
  <si>
    <t>(883334)35-2-73, 89229675425</t>
  </si>
  <si>
    <t>начальник лесного отдела министерства Даровского лесничества</t>
  </si>
  <si>
    <t>89229091726, (83336) 2-12-15</t>
  </si>
  <si>
    <t>Квардаков Алексей Александрович</t>
  </si>
  <si>
    <t>главный специалист-эксперт лесного отдела министерства Даровского лесничества</t>
  </si>
  <si>
    <t>89123745436, (83336) 2-11-64</t>
  </si>
  <si>
    <t>Груздев Николай Михайлович</t>
  </si>
  <si>
    <t>Предеин Андрей Геннадьевич</t>
  </si>
  <si>
    <t>Лиив Александр Владимирович</t>
  </si>
  <si>
    <t>(83336)5-72-47, 89229511973</t>
  </si>
  <si>
    <t>№ 11 от 30.03.2011</t>
  </si>
  <si>
    <t>Мочалов Сергей Леонидович</t>
  </si>
  <si>
    <t>Хоробрых Василий Александрович</t>
  </si>
  <si>
    <t>89123306538, (83336) 55-3-44</t>
  </si>
  <si>
    <t>Петелин Иван Сергеевич</t>
  </si>
  <si>
    <t>Шубин Александр Леонидович</t>
  </si>
  <si>
    <t xml:space="preserve">директор ООО «Феникс» </t>
  </si>
  <si>
    <t>Плюснина Елена Васильевна</t>
  </si>
  <si>
    <t xml:space="preserve">мастер леса ООО «Торопово» </t>
  </si>
  <si>
    <t xml:space="preserve">89123661016, (83336)2-33-79 </t>
  </si>
  <si>
    <t>Худяев Юрий Валерьевич</t>
  </si>
  <si>
    <t xml:space="preserve">мастер леса  ООО «Факел-Плюс» </t>
  </si>
  <si>
    <t xml:space="preserve">89123660888, (83336)2-24-64, </t>
  </si>
  <si>
    <t>Мокеров Вячеслав Николаевич</t>
  </si>
  <si>
    <t xml:space="preserve">мастер леса ИП Пупышев А.В </t>
  </si>
  <si>
    <t>Мальцев Владимир Александрович</t>
  </si>
  <si>
    <t xml:space="preserve">бригадир ООО «Дружба» </t>
  </si>
  <si>
    <t>(83336) 5-72-44</t>
  </si>
  <si>
    <t>Свинолупов Владимир Семенович</t>
  </si>
  <si>
    <t xml:space="preserve">бригадир Агрофирма «Маяк»  </t>
  </si>
  <si>
    <t>(83336) 5-31-10, 89229278295</t>
  </si>
  <si>
    <t>Шубин Владимир Петрович</t>
  </si>
  <si>
    <t>Зубарев Владимир Николаевич</t>
  </si>
  <si>
    <t xml:space="preserve">бригадир СПК колхоз «Коноваловский» </t>
  </si>
  <si>
    <t>(83336) 5-11-92</t>
  </si>
  <si>
    <t>Маслов Виталий Андреевич</t>
  </si>
  <si>
    <t xml:space="preserve">председатель к-за  СПК колхоз «Вонданский» </t>
  </si>
  <si>
    <t>(83336) 5-11-32,5-11-83</t>
  </si>
  <si>
    <t>Гусев Леонид Аркадьевич</t>
  </si>
  <si>
    <t>Жолобов Иван Васильевич</t>
  </si>
  <si>
    <t xml:space="preserve">мастер леса ООО «ЛК Даровской» </t>
  </si>
  <si>
    <t>Степановых Ольга Васильевна</t>
  </si>
  <si>
    <t xml:space="preserve">мастер леса СПК колхоз «Заря» </t>
  </si>
  <si>
    <t>Поздин Николай Павлович</t>
  </si>
  <si>
    <t xml:space="preserve">мастер леса ООО «Дружба» </t>
  </si>
  <si>
    <t>(83336) 5-15-38, 89195080728</t>
  </si>
  <si>
    <t>Слобожанинов Роман Александрович</t>
  </si>
  <si>
    <t>мастер леса ОООкомпания «Теон»</t>
  </si>
  <si>
    <t>(83336)5-51-72, 89123650621</t>
  </si>
  <si>
    <t>Петров Александр Владимирович</t>
  </si>
  <si>
    <t xml:space="preserve">индивидуальный предприниматель </t>
  </si>
  <si>
    <t>(83336) 2-33-66, 89229220118</t>
  </si>
  <si>
    <t>Баданин Василий Алексеевич</t>
  </si>
  <si>
    <t xml:space="preserve">председатель колхоза «Александровский» </t>
  </si>
  <si>
    <t>(83336)5-21-32</t>
  </si>
  <si>
    <t>Гребенев Сергей Леонидович</t>
  </si>
  <si>
    <t>мастер леса ООО «Стройлес»</t>
  </si>
  <si>
    <t>Норкина Ольга Васильевна</t>
  </si>
  <si>
    <t>директор ООО «Исток»</t>
  </si>
  <si>
    <t>Бусыгин Сергей Николаевич</t>
  </si>
  <si>
    <t>Поникаровских Алексей Анатольевич</t>
  </si>
  <si>
    <t>№ б/н от 17.04.2015</t>
  </si>
  <si>
    <t>Слобожанинов Евгений Сергеевич</t>
  </si>
  <si>
    <t xml:space="preserve">главный инженер ОАО «Даровское ДЭП № 14» </t>
  </si>
  <si>
    <t>Новоселов Андрей Валерьевич</t>
  </si>
  <si>
    <t>мастер леса ООО компания «Теон»</t>
  </si>
  <si>
    <t>(83336) 55-1-72, 89195222858</t>
  </si>
  <si>
    <t>Таймасов Ривкать Абдурашитович</t>
  </si>
  <si>
    <t xml:space="preserve">начальник отдела леса АО «Красный якорь» </t>
  </si>
  <si>
    <t>(83362)4-32-75, 89128240703</t>
  </si>
  <si>
    <t>квалификационное удостоверение № 1675</t>
  </si>
  <si>
    <t>Савин Анатолий Васильевич</t>
  </si>
  <si>
    <t xml:space="preserve">заместитель начальника отдела леса АО «Красный якорь» </t>
  </si>
  <si>
    <t>(83362)4-33-31, 89229307453</t>
  </si>
  <si>
    <t>квалификационное удостоверение № 3355</t>
  </si>
  <si>
    <t>Зязев Александр Михайлович</t>
  </si>
  <si>
    <t>мастер отдела леса АО «Красный якорь»</t>
  </si>
  <si>
    <t>(83362) 4-33-31, 89229425062</t>
  </si>
  <si>
    <t>квалификационное удостоверение № 3354</t>
  </si>
  <si>
    <t>Вальковский Константин Александрович</t>
  </si>
  <si>
    <t xml:space="preserve">директор ООО «Троица-Лес» </t>
  </si>
  <si>
    <t>(83364)6-93-30, 89229489931</t>
  </si>
  <si>
    <t>мастер лесного хозяйства ООО «Лестехснаб плюс» Белохолуницкого участка</t>
  </si>
  <si>
    <t>Черезов Василий Петрович</t>
  </si>
  <si>
    <t>инженер лесопользования ИП Пятков А.А.</t>
  </si>
  <si>
    <t>Дудников Алексей Михайлович</t>
  </si>
  <si>
    <t>мастер леса ИП Аботуров С.В.</t>
  </si>
  <si>
    <t>Шуплецов Андрей Леонидович</t>
  </si>
  <si>
    <t>мастер цеха ИП Шуплецов Л.А.</t>
  </si>
  <si>
    <t>инженер по лесопользованию ООО «Белфор»</t>
  </si>
  <si>
    <t>Кошурников Виктор Александрович</t>
  </si>
  <si>
    <t xml:space="preserve">главный механик СПК «Восход» </t>
  </si>
  <si>
    <t>Катаргин Дмитрий Александрович</t>
  </si>
  <si>
    <t>директор ООО «Леском» (по договору с АО «Нововятский лыжный комбинат»)</t>
  </si>
  <si>
    <t xml:space="preserve">начальник лесного отдела министерства Дубровского лесничества </t>
  </si>
  <si>
    <t>(83364)6-92-50, 6-92-43, 89123689870</t>
  </si>
  <si>
    <t>Грудцын Сергей Алексеевич</t>
  </si>
  <si>
    <t>(83364)64-159, 6-42-43, 89229161030</t>
  </si>
  <si>
    <t>Шутов Алексей Петович</t>
  </si>
  <si>
    <t>(83364)6-02-15, 89127238721</t>
  </si>
  <si>
    <t>Апаков Андрей Александрович</t>
  </si>
  <si>
    <t>(83364)6-41-59,6-42-20, 89128285620</t>
  </si>
  <si>
    <t>Шутов Владимир Иванович</t>
  </si>
  <si>
    <t>(83364)6-01-88, 89229390734</t>
  </si>
  <si>
    <t>Шуплецов Сергей Валентинович</t>
  </si>
  <si>
    <t>(83364)6-26-97, 89229430143</t>
  </si>
  <si>
    <t>Дроздов Олег Викторович</t>
  </si>
  <si>
    <t>(83364)6-01-41, 89229050046</t>
  </si>
  <si>
    <t>квалификационное удостоверение                        № 27 от 30.03.2011 г.</t>
  </si>
  <si>
    <t>Шургина Светлана Валентиновна</t>
  </si>
  <si>
    <t>главный специалист - эксперт лесного отдела министерства Зуевского лесничества</t>
  </si>
  <si>
    <t>квалификационное удостоверение                             № 130 от 13.04.2012 г.</t>
  </si>
  <si>
    <t xml:space="preserve">Вахрушев Виктор  Николаевич </t>
  </si>
  <si>
    <t>квалификационное удостоверение                                 № 38 от 13.04.2011 г.</t>
  </si>
  <si>
    <t>Кропачев Сергей Александрович</t>
  </si>
  <si>
    <t>квалификационное удостоверение                               № 137 от 23.04.2010 г.</t>
  </si>
  <si>
    <t>Соколов Алексей Игоревич</t>
  </si>
  <si>
    <t>квалификационное удостоверение                             №  264 от 10.04.2013 г.</t>
  </si>
  <si>
    <t>Аршакян   Самвел  Гарникович</t>
  </si>
  <si>
    <t>директор ООО «Агротехремонт»</t>
  </si>
  <si>
    <t>квалификационное удостоверение № 3348           8 от 14.04.10 г., продлён 10.04.14</t>
  </si>
  <si>
    <t xml:space="preserve">Наговицина Ирина Алексеевна </t>
  </si>
  <si>
    <t>квалификационное удостоверение                                     № 119 от 31.03.2011 г.</t>
  </si>
  <si>
    <t>Дитятьев Сергей Геннадьевич</t>
  </si>
  <si>
    <t>квалификационное удостоверение                                   № 111 от 27.05.2011 г.</t>
  </si>
  <si>
    <t>Аникеев Николай Васильевич</t>
  </si>
  <si>
    <t>квалификационное удостоверение                               № 102 от 27.05.2011 г.</t>
  </si>
  <si>
    <t>Гилёв Андрей Николаевич</t>
  </si>
  <si>
    <t>квалификационное удостоверение                                         №  от 14.04.2014 г.</t>
  </si>
  <si>
    <t>Покидкин Сергей Михайлович</t>
  </si>
  <si>
    <t>(83333)2-12-16; 89123356804</t>
  </si>
  <si>
    <t>квалификационное удостоверение № 148 от 25.04.2012 г.</t>
  </si>
  <si>
    <t>Катаев Сергей Владимирович</t>
  </si>
  <si>
    <t>прораб СПК ПЗ «Новый»</t>
  </si>
  <si>
    <t>квалификационное удостоверение № 270 от 10.04.2013 г.</t>
  </si>
  <si>
    <t>Филатов Алексей Иванович</t>
  </si>
  <si>
    <t>мастер леса ООО «Эдем»</t>
  </si>
  <si>
    <t>89229163785;89536946521</t>
  </si>
  <si>
    <t>квалификационное удостоверение № 375 от 24.05.2014 г.</t>
  </si>
  <si>
    <t>Рыбаков Алексей Николаевич</t>
  </si>
  <si>
    <t>№ 5 от 26.10.2011г</t>
  </si>
  <si>
    <t xml:space="preserve"> Трушников Илья Николаевич</t>
  </si>
  <si>
    <t>инженер по лесопользованию АО «Кай»</t>
  </si>
  <si>
    <t>№ 11 от 26.10.2011г</t>
  </si>
  <si>
    <t xml:space="preserve">Черемисинов Виталий Васильевич </t>
  </si>
  <si>
    <t>№ 59 от 13.04.2011г</t>
  </si>
  <si>
    <t>Черемисинова Людмила Аркадьевна</t>
  </si>
  <si>
    <t>№ 98 от 13.04.2012г</t>
  </si>
  <si>
    <t xml:space="preserve"> Ищенко Александр Борисович</t>
  </si>
  <si>
    <t xml:space="preserve">инженер по лесопользованию ООО «Лойнолеспром» </t>
  </si>
  <si>
    <t>№ 245 от 13.02.2013 г.</t>
  </si>
  <si>
    <t>Брусов Константин Николаевич</t>
  </si>
  <si>
    <t>инженер по лесопользованию ИП Пятков А.А.</t>
  </si>
  <si>
    <t>89229248805,  89615669503</t>
  </si>
  <si>
    <t>№  256 от 13.02.2013 г.</t>
  </si>
  <si>
    <t>Малков Владислав Анатольевич</t>
  </si>
  <si>
    <t xml:space="preserve">главный механик ФКУ ИК – 3 </t>
  </si>
  <si>
    <t>№ 158 от 23.04.2012 г.</t>
  </si>
  <si>
    <t xml:space="preserve">Огородников Олег Николаевич </t>
  </si>
  <si>
    <t>мастер на лесосеке ООО «Стимул»</t>
  </si>
  <si>
    <t>№ 69 от 11.04.2012</t>
  </si>
  <si>
    <t>№ 5543 от 19.05.2015</t>
  </si>
  <si>
    <t>Золотарев Константин Сергеевич</t>
  </si>
  <si>
    <t>№ 22 от 22.09.2015</t>
  </si>
  <si>
    <t xml:space="preserve">Мамаев Юрий Геннадьевич </t>
  </si>
  <si>
    <t xml:space="preserve">Ягидаров Анатолий Алексеевич </t>
  </si>
  <si>
    <t>Мокеров Андрей Николаевич</t>
  </si>
  <si>
    <t>Закиров Сагитьян Хафизович</t>
  </si>
  <si>
    <t xml:space="preserve">№ 25 от 26.04.16 </t>
  </si>
  <si>
    <t>Стяжкин Николай Павлович</t>
  </si>
  <si>
    <t>мастер ООО Зодчий</t>
  </si>
  <si>
    <t>Фокеев Петр Васильевич</t>
  </si>
  <si>
    <t>мастер ОАО Ритм-бис</t>
  </si>
  <si>
    <t>№ 19п/22-16-01 13.04.2016</t>
  </si>
  <si>
    <t>мастер леса ООО ХК Кильмезьлес</t>
  </si>
  <si>
    <t>(83338)7-91-76, 89220269374</t>
  </si>
  <si>
    <t>Вахрушев Анатолий Евстигнеевич</t>
  </si>
  <si>
    <t>89128286823, (83338)2-20-68</t>
  </si>
  <si>
    <t>Тараканов Алексей Владимирович</t>
  </si>
  <si>
    <t>89128285098, (83338) 7-62-19</t>
  </si>
  <si>
    <t>ВСГ №5546595 от 02.02.2011</t>
  </si>
  <si>
    <t>89128286816, (83338)2-24-05</t>
  </si>
  <si>
    <t>Мерушев Сергей Кудеярович</t>
  </si>
  <si>
    <t>№ б/н от 11.04.2012</t>
  </si>
  <si>
    <t>Комаров Павел Михайлович</t>
  </si>
  <si>
    <t>(83338)7-93-55, 89128285127</t>
  </si>
  <si>
    <t>Сайфутдинов Ильнур Гульбарисович</t>
  </si>
  <si>
    <t>инженер ООО Лес</t>
  </si>
  <si>
    <t xml:space="preserve">№ 3 от 22.04.2016 </t>
  </si>
  <si>
    <t>Идрисов Вадим Ринатович</t>
  </si>
  <si>
    <t>№ 127 от 13.04.2012</t>
  </si>
  <si>
    <t>Сайфутдинов Ильхам Гульбарисович</t>
  </si>
  <si>
    <t>(83338)7-10-47 89128285120</t>
  </si>
  <si>
    <t xml:space="preserve">№ 6636 от 19.06.1991 </t>
  </si>
  <si>
    <t>Новокшонов Иван Сергеевич</t>
  </si>
  <si>
    <t>(83338)2-15-10, 89229286582</t>
  </si>
  <si>
    <t>№ 7016 от 18.05.2013</t>
  </si>
  <si>
    <t>Хорховнев Иван Владимирович</t>
  </si>
  <si>
    <t xml:space="preserve"> № 8742 от 22.05.2012</t>
  </si>
  <si>
    <t>Лебедев Виктор Леонидович</t>
  </si>
  <si>
    <t>№ 45 от 13.04.2011</t>
  </si>
  <si>
    <t xml:space="preserve">начальник лесного отдел министерства  Кирово-Чепецкого лесничества </t>
  </si>
  <si>
    <t>89229577132, 89123350965</t>
  </si>
  <si>
    <t>Чертищев Павел Юрьевич</t>
  </si>
  <si>
    <t xml:space="preserve">Патрушев Владимир Вячеславович </t>
  </si>
  <si>
    <t>Зиньковский Василий Игоревич</t>
  </si>
  <si>
    <t>89229171519, 89823893771</t>
  </si>
  <si>
    <t>Ситников Александр Николаевич</t>
  </si>
  <si>
    <t>мастер ООО «Вяткалесстрой»</t>
  </si>
  <si>
    <t>№ 19п/41-16-01 от 19.04.2016</t>
  </si>
  <si>
    <t>Юдин Никита Михайлович</t>
  </si>
  <si>
    <t>№ 21 от 27.03.2010</t>
  </si>
  <si>
    <t>№ 241 от  13.02.2013</t>
  </si>
  <si>
    <t>Исакин Сергей Александрович</t>
  </si>
  <si>
    <t>Барон Иван Константинович</t>
  </si>
  <si>
    <t>Рябов Сергей Геннадьевич</t>
  </si>
  <si>
    <t>Давтян Арарат Ванушович</t>
  </si>
  <si>
    <t>891282664 97</t>
  </si>
  <si>
    <t>№ 109 от 27.05 2011</t>
  </si>
  <si>
    <t>Филиппов Владимир Петрович</t>
  </si>
  <si>
    <t xml:space="preserve">№ 11п/06-16-02 от 01.04. 2016 </t>
  </si>
  <si>
    <t>Шаров Андрей Витальевич</t>
  </si>
  <si>
    <t>№ 11п/06-16-01 от 01.04.2016</t>
  </si>
  <si>
    <t>Бисадовский Олег Васильевич</t>
  </si>
  <si>
    <t>№ 19п/15-16-01 от 12.04. 2016</t>
  </si>
  <si>
    <t>89536840032, 89229373447</t>
  </si>
  <si>
    <t>№ 100 от 16.04. 2010</t>
  </si>
  <si>
    <t>Смирнов Евгений Геннадьевич</t>
  </si>
  <si>
    <t xml:space="preserve">№ 440 от 08.05.2015  </t>
  </si>
  <si>
    <t>Устюгов Артем Викторович</t>
  </si>
  <si>
    <t xml:space="preserve">№ 133 от 07.05.2011 </t>
  </si>
  <si>
    <t>89128205672, 89229577108</t>
  </si>
  <si>
    <t>Брагин Евгений Сергеевич</t>
  </si>
  <si>
    <t>89128202268 89128286254</t>
  </si>
  <si>
    <t>Краев Алексей Александрович</t>
  </si>
  <si>
    <t>89128286005 89536964276</t>
  </si>
  <si>
    <t>Игитов Александр Михайлович</t>
  </si>
  <si>
    <t>89128285573 89536790212</t>
  </si>
  <si>
    <t>Леушин Владимир Анатольевич</t>
  </si>
  <si>
    <t>89123351216    89128585565</t>
  </si>
  <si>
    <t>Одношивкин  Андрей Геннадьевич</t>
  </si>
  <si>
    <t>89823929610,   89513568039</t>
  </si>
  <si>
    <t>Новосёлов Андрей Валерьевич</t>
  </si>
  <si>
    <t>Глушков Николай Николаевич</t>
  </si>
  <si>
    <t>Чернавин Евгений Алексеевич</t>
  </si>
  <si>
    <t>Логинов Александр Владимирович</t>
  </si>
  <si>
    <t>Локтин Александр Витальевич</t>
  </si>
  <si>
    <t>Тестоедов Владимир Вячеславович</t>
  </si>
  <si>
    <t>№ 11 от 08.07.2015</t>
  </si>
  <si>
    <t>Чупин Виктор Леонидович</t>
  </si>
  <si>
    <t xml:space="preserve">№ 413 от 28.03.2015 </t>
  </si>
  <si>
    <t>№ 391 от 28.03.2015</t>
  </si>
  <si>
    <t>Ворожцов Андрей Александрович</t>
  </si>
  <si>
    <t>№ 268 от 10.04.2014</t>
  </si>
  <si>
    <t>Мохов Юрий Анатольевич</t>
  </si>
  <si>
    <t>№ 330 от 19.04.2014</t>
  </si>
  <si>
    <t>№ 206 от 23.05.2012</t>
  </si>
  <si>
    <t>Машковцев Виктор Леонидович</t>
  </si>
  <si>
    <t>Гордин Юрий Валерьевич</t>
  </si>
  <si>
    <t>№ 315 от 19.04.2014</t>
  </si>
  <si>
    <t>Россихин Алексей Владимирович</t>
  </si>
  <si>
    <t>(83343) 2-13-89, 89229033395</t>
  </si>
  <si>
    <t>№ 336 от 19.04.2014</t>
  </si>
  <si>
    <t>Вешников Роман Владимирович</t>
  </si>
  <si>
    <t>89123736599, (83343) 3-81-98, (83343) 3-81-17</t>
  </si>
  <si>
    <t>№ 369 от 19.05.2014</t>
  </si>
  <si>
    <t>Яговкин Юрий Васильевич</t>
  </si>
  <si>
    <t>(83369) 3-04-31 ,89128251183</t>
  </si>
  <si>
    <t>№ б/н от 28.03.2015</t>
  </si>
  <si>
    <t>Першин Евгений Геннадьевич.</t>
  </si>
  <si>
    <t>№ 265 от 10.04.2013</t>
  </si>
  <si>
    <t>Трушников Павел Федорович</t>
  </si>
  <si>
    <t>Березин Владимир Александрович</t>
  </si>
  <si>
    <t>№ 125 от 23.04.2010</t>
  </si>
  <si>
    <t>Тючкалов Владимир Николаевич</t>
  </si>
  <si>
    <t>№ 408 от 28.03.2015</t>
  </si>
  <si>
    <t>Журавлев Дмитрий Владимирович</t>
  </si>
  <si>
    <t>№ 394 от 28.03.2015</t>
  </si>
  <si>
    <t>Пугач Сергей Гаврилович</t>
  </si>
  <si>
    <t>(8332) 46-11-07</t>
  </si>
  <si>
    <t>№ 162 от 23.11.2011</t>
  </si>
  <si>
    <t>Барашков Владимир Валентинович</t>
  </si>
  <si>
    <t>(8332) 46-11-05</t>
  </si>
  <si>
    <t>№ 150 от 23.11.2011</t>
  </si>
  <si>
    <t xml:space="preserve">Елькин Алексей Анатольевич, </t>
  </si>
  <si>
    <t>№ 84 от 11.04.2012</t>
  </si>
  <si>
    <t>Соколов Сергей Павлович</t>
  </si>
  <si>
    <t>Романько Вера Николаевна</t>
  </si>
  <si>
    <t>главный специалист - эксперт лесного отдела министерства Лузского лесничества</t>
  </si>
  <si>
    <t>Шаров Алексей Владимирович</t>
  </si>
  <si>
    <t>Осташов Владимир Анатольевич</t>
  </si>
  <si>
    <t>Деревнин Николай Александрович</t>
  </si>
  <si>
    <t>89229271748; 89226694342</t>
  </si>
  <si>
    <t>Чушов Феодосий Иннокентьевич</t>
  </si>
  <si>
    <t>89229686935, 89229344382</t>
  </si>
  <si>
    <t>Тестов Дмитрий Николаевич</t>
  </si>
  <si>
    <t>Шаверин Александр Владимирович</t>
  </si>
  <si>
    <t>89226634805, 89225117712</t>
  </si>
  <si>
    <t>Мельчакова Мария Алексеевна</t>
  </si>
  <si>
    <t>Носков Денис Андреевич</t>
  </si>
  <si>
    <t>Писарев Сергей Николаевич</t>
  </si>
  <si>
    <t>89229585689, (83346) 4-70-56</t>
  </si>
  <si>
    <t>Стяжкин Андрей Михайлович</t>
  </si>
  <si>
    <t>Корюков Юрий Петрович</t>
  </si>
  <si>
    <t>Федосимов Владимир Николаевич</t>
  </si>
  <si>
    <t>Батин Александр Сергеевич</t>
  </si>
  <si>
    <t>Севастьянов Анатолий Васильевич</t>
  </si>
  <si>
    <t>Алексеев Артур Вениаминович</t>
  </si>
  <si>
    <t>Кудряшов Евгений Петрович</t>
  </si>
  <si>
    <t>Зенцова Алина Нургалеевна</t>
  </si>
  <si>
    <t>главный специалист-эксперт  лесного отдела министерства Малмыжского лесничества</t>
  </si>
  <si>
    <t>Зубарева Ольга Александровна</t>
  </si>
  <si>
    <t>ведущий специалист-эксперт  лесного отдела министерства Малмыжского лесничества</t>
  </si>
  <si>
    <t>Ремезов Алексей Николаевич</t>
  </si>
  <si>
    <t>Ахмадеев Марат Накипович</t>
  </si>
  <si>
    <t>8(83347)30222</t>
  </si>
  <si>
    <t>Хакимов Ринат Габдельрафикович</t>
  </si>
  <si>
    <t>Ильичев Константин Сергеевич</t>
  </si>
  <si>
    <t>Велигжанина Татьяна Петровна</t>
  </si>
  <si>
    <t>(883348) 6-51-71</t>
  </si>
  <si>
    <t>Голомидова Елена Макаровна</t>
  </si>
  <si>
    <t>(83348) 2-16-61</t>
  </si>
  <si>
    <t xml:space="preserve">Скурихин Сергей Александрович </t>
  </si>
  <si>
    <t>(83336) 5-51-32</t>
  </si>
  <si>
    <t>Агалаков Андрей Викторович</t>
  </si>
  <si>
    <t>(83348) 6-52-31</t>
  </si>
  <si>
    <t xml:space="preserve">Казаковцев Леонид Николаевич </t>
  </si>
  <si>
    <t>(83336) 5-55-01</t>
  </si>
  <si>
    <t xml:space="preserve">Меньшикова Марина Владимировна </t>
  </si>
  <si>
    <t>(83336) 2-20-19</t>
  </si>
  <si>
    <t xml:space="preserve">Козлов Александр Степанович </t>
  </si>
  <si>
    <t>(83348) 6-71-85</t>
  </si>
  <si>
    <t xml:space="preserve">Тарасов Тимофей Леонидович </t>
  </si>
  <si>
    <t>(83353) 7-12-15</t>
  </si>
  <si>
    <t xml:space="preserve">Пахтенина Наталья Юрьевна </t>
  </si>
  <si>
    <t xml:space="preserve">Шульгин Александр Сергеевич </t>
  </si>
  <si>
    <t>Рябинина Алевтина Васильевна</t>
  </si>
  <si>
    <t xml:space="preserve">(83348) 2-20-68  89632764684 </t>
  </si>
  <si>
    <t>№ 338 от 19.04.2014</t>
  </si>
  <si>
    <t>Лучинин Алексей Андреевич</t>
  </si>
  <si>
    <t>(83348) 2-14-75   89123313320</t>
  </si>
  <si>
    <t>№ 19п/21-16-01 от 13.04.2016</t>
  </si>
  <si>
    <t>Рахманов Алексей Иванович</t>
  </si>
  <si>
    <t>№ 27п/01-16-01 от 20.05.2016</t>
  </si>
  <si>
    <t>Крюков Юрий Алексеевич</t>
  </si>
  <si>
    <t>№ 17п/01-16-01 от 14.04.2016</t>
  </si>
  <si>
    <t>Щелупанов Александр Вячеславович</t>
  </si>
  <si>
    <t>(83336) 5-55-38;89195036613</t>
  </si>
  <si>
    <t>№ 15 от 02.05.2015</t>
  </si>
  <si>
    <t>Жеребцов Сергей Леонидович</t>
  </si>
  <si>
    <t>мастер леса ИП Курбатов С.В.</t>
  </si>
  <si>
    <t>№ 5732 от 13.01.2016</t>
  </si>
  <si>
    <t>Коробейников Вячеслав Иванович</t>
  </si>
  <si>
    <t xml:space="preserve">(83348) 2-20-68;89229016081 </t>
  </si>
  <si>
    <t>№ 82 от 24.04.2015</t>
  </si>
  <si>
    <t>Смышляев Евгений Валерьевич</t>
  </si>
  <si>
    <t>(83336) 5-53-68;89195157777</t>
  </si>
  <si>
    <t>№ 83 от 24.04.2015</t>
  </si>
  <si>
    <t>Мезенцев Юрий Михайлович</t>
  </si>
  <si>
    <t xml:space="preserve">(83336) 5-55-49;89128289840 </t>
  </si>
  <si>
    <t>№ 15-01-16 от 03.04.2015</t>
  </si>
  <si>
    <t>Горев Николай Сергеевич</t>
  </si>
  <si>
    <t>(83348) 2-20-68;89630000067</t>
  </si>
  <si>
    <t>№ 19п/29-16-01 от 14.04.2016</t>
  </si>
  <si>
    <t>Зиновьев Леонид Николаевич</t>
  </si>
  <si>
    <t xml:space="preserve">(83348) 6-81-23;89635536090 </t>
  </si>
  <si>
    <t>№ 6122 от 28.04.2011</t>
  </si>
  <si>
    <t>(83336) 5-51-72</t>
  </si>
  <si>
    <t>№ 404 от 28.03.2015</t>
  </si>
  <si>
    <t>Желобов Иван Васильевич</t>
  </si>
  <si>
    <t>№ 63 от 15.04.2011</t>
  </si>
  <si>
    <t xml:space="preserve">№  5078  от 10.04.2014 </t>
  </si>
  <si>
    <t>Шаптесате Анна Васильевна</t>
  </si>
  <si>
    <t>главный специалист - эксперт лесного отдела министерства Нагорского лесничества</t>
  </si>
  <si>
    <t>Обатурова Лариса Валентиновна</t>
  </si>
  <si>
    <t>ведущий специалист - эксперт лесного отдела министерства Нагорского лесничества</t>
  </si>
  <si>
    <t>Князев Александр Михайлович</t>
  </si>
  <si>
    <t>№ 43 от 13.04.2011</t>
  </si>
  <si>
    <t>Пшеницын Виктор Николаевич</t>
  </si>
  <si>
    <t>89229690479, (83349)2-14-00</t>
  </si>
  <si>
    <t>Абатуров Олег Геннадьевич</t>
  </si>
  <si>
    <t>Куковякин Игорь Геннадьевич</t>
  </si>
  <si>
    <t>(83349)2-11-35, 89229690275</t>
  </si>
  <si>
    <t>Хохрин Евгений Евгеньевич</t>
  </si>
  <si>
    <t>(83349)7-32-50, 89229690328</t>
  </si>
  <si>
    <t>Малыгин Владимир Александрович</t>
  </si>
  <si>
    <t>(83349)7-51-81, 89229690481</t>
  </si>
  <si>
    <t>Буторин Михаил Владиславович</t>
  </si>
  <si>
    <t>Норин Сергей Михайлович</t>
  </si>
  <si>
    <t>(83349)2-11-35, 89229430114</t>
  </si>
  <si>
    <t>Усатов Андрей Валентинович</t>
  </si>
  <si>
    <t xml:space="preserve">директор ООО «Альянс плюс» </t>
  </si>
  <si>
    <t>89195043244, 89229232966</t>
  </si>
  <si>
    <t>№ 3329от 22.03.2016</t>
  </si>
  <si>
    <t>Колпащиков Сергей Владимирович</t>
  </si>
  <si>
    <t>мастер лесозаготовок ООО «УК Лесхоз»</t>
  </si>
  <si>
    <t>№ 3322 от 22.03.2016</t>
  </si>
  <si>
    <t>Рычков Владимир Юрьевич</t>
  </si>
  <si>
    <t xml:space="preserve">директор ООО «Лес» </t>
  </si>
  <si>
    <t xml:space="preserve">№ 19п/49-16-01 от 21.04.2016 </t>
  </si>
  <si>
    <t>Волков Александр Анатольевич</t>
  </si>
  <si>
    <t xml:space="preserve">мастер леса СПК колхоз «Союз» </t>
  </si>
  <si>
    <t>№ 3324 от 22.03.2016</t>
  </si>
  <si>
    <t>Серебренников Алексей Владимирович</t>
  </si>
  <si>
    <t xml:space="preserve">мастер леса ООО «Агрофо»  </t>
  </si>
  <si>
    <t>Маслов Александр Сергеевич</t>
  </si>
  <si>
    <t xml:space="preserve">мастер леса ООО «Ресурс-Лес» </t>
  </si>
  <si>
    <t xml:space="preserve">№ 5069 от 10.04.2014  </t>
  </si>
  <si>
    <t>Пономарев Андрей Васильевич</t>
  </si>
  <si>
    <t xml:space="preserve">директор  ООО «Новолес»  </t>
  </si>
  <si>
    <t>№  3347  от 14.04.2010</t>
  </si>
  <si>
    <t xml:space="preserve">мастер леса ИП Козлова Т.Б  </t>
  </si>
  <si>
    <t>№  3323  от 14.03.2010</t>
  </si>
  <si>
    <t>Тихонов Олег Андреевич</t>
  </si>
  <si>
    <t xml:space="preserve">главный инженер ИП Тихонов А.П.  </t>
  </si>
  <si>
    <t>№ 5 от 14.03.2014</t>
  </si>
  <si>
    <t xml:space="preserve">Рычкова Марина Геннадьевна </t>
  </si>
  <si>
    <t xml:space="preserve">директор ООО «Партнер-М»  </t>
  </si>
  <si>
    <t>№ 5590  от 22.03.2016</t>
  </si>
  <si>
    <t>Шуплецов Анатолий Леонидович</t>
  </si>
  <si>
    <t xml:space="preserve">инженер ИП Шуплецов А.Л. </t>
  </si>
  <si>
    <t>Рычков Сергей Александрович</t>
  </si>
  <si>
    <t>№ 5589 от 22.03.2016</t>
  </si>
  <si>
    <t xml:space="preserve">мастер леса ООО «Лесовик» </t>
  </si>
  <si>
    <t>№ 3326 от 14.04.2010</t>
  </si>
  <si>
    <t>Обатуров Александр Владимирович</t>
  </si>
  <si>
    <t xml:space="preserve">инженер по лесополь-зованию ООО «Рубикон»  </t>
  </si>
  <si>
    <t>№ 3336 от 22.03.2016</t>
  </si>
  <si>
    <t>Костылев Анатолий Евгеньевич</t>
  </si>
  <si>
    <t xml:space="preserve">мастер леса ООО «Тополь»  </t>
  </si>
  <si>
    <t>№ 3346   от 22.03.2016</t>
  </si>
  <si>
    <t>Дувакин Александр Валерьевич</t>
  </si>
  <si>
    <t xml:space="preserve">мастер леса СПК колхоз «Нагорск» </t>
  </si>
  <si>
    <t>№ 3345  от 22.03.2016</t>
  </si>
  <si>
    <t xml:space="preserve">мастер леса ООО «Нагорсклепром» </t>
  </si>
  <si>
    <t>№ 3326  от 14.04.2010</t>
  </si>
  <si>
    <t>Савин Андрей Валерьевич</t>
  </si>
  <si>
    <t xml:space="preserve">заместитель начальника отдела леса АО «Красный якорь»  </t>
  </si>
  <si>
    <t>Исупов Александр Анатольевич</t>
  </si>
  <si>
    <t xml:space="preserve">директор ООО «КИТ»  </t>
  </si>
  <si>
    <t>№  5074  от 10.04.2014</t>
  </si>
  <si>
    <t>Лоскутов Антон Александрович</t>
  </si>
  <si>
    <t xml:space="preserve">инженер по лесосырьевым ресурсам ОАО «ЦКК Вятка Лес Инвест»  </t>
  </si>
  <si>
    <t>№   271 от 10.04.2013</t>
  </si>
  <si>
    <t>Антышев Игорь Владимирович</t>
  </si>
  <si>
    <t xml:space="preserve">директор ООО «АТА» </t>
  </si>
  <si>
    <t>№ 4011 от 14.04.2014</t>
  </si>
  <si>
    <t xml:space="preserve">инженер СПК колхоз «Заря»   </t>
  </si>
  <si>
    <t>№ 5588 от 2203.2016</t>
  </si>
  <si>
    <t>Фоминых Сергей Владимирович</t>
  </si>
  <si>
    <t>№  5068   от 10.04.2014</t>
  </si>
  <si>
    <t xml:space="preserve">Ахтулов Владимир Семенович </t>
  </si>
  <si>
    <t xml:space="preserve">№  5071 от 10.04.2014        </t>
  </si>
  <si>
    <t xml:space="preserve">мастер леса ООО «Северлес»  </t>
  </si>
  <si>
    <t xml:space="preserve"> № 5075 от 10.04.2014</t>
  </si>
  <si>
    <t>Жуков Сергей Васильевич</t>
  </si>
  <si>
    <t xml:space="preserve">мастер леса ООО «КиМ»  </t>
  </si>
  <si>
    <t>№ 5082  от 10.04.2014</t>
  </si>
  <si>
    <t xml:space="preserve">инженер по лесосырьевым ресурсам ООО «Вятский фанерный комбинат»  </t>
  </si>
  <si>
    <t xml:space="preserve"> № 271 от 10.04.2013</t>
  </si>
  <si>
    <t xml:space="preserve"> Норсеев Олег Витальевич</t>
  </si>
  <si>
    <t>мастер леса ООО «Рубин-М»</t>
  </si>
  <si>
    <t>№ 5072 от 10.04.2014</t>
  </si>
  <si>
    <t xml:space="preserve">заместитель генерального директора ООО ПКП «Алмис» по безопасности  </t>
  </si>
  <si>
    <t xml:space="preserve">Окулов Александр Владимирович </t>
  </si>
  <si>
    <t>№ 261 от 10.04.2013</t>
  </si>
  <si>
    <t>Самыгин Александр Викторович</t>
  </si>
  <si>
    <t>Бабкина Александр Алексеевич</t>
  </si>
  <si>
    <t>мастер лесного хозяйства ИП Бабкина Э.Г.</t>
  </si>
  <si>
    <t>№ 3 от 30.03.2011</t>
  </si>
  <si>
    <t>Никулин Юрий Владимирович</t>
  </si>
  <si>
    <t>руководитель ИП Никулин Ю.В.</t>
  </si>
  <si>
    <t>№ 4729 от 15.05.2013</t>
  </si>
  <si>
    <t>Клабуков Иван Николаевич</t>
  </si>
  <si>
    <t>№ 109 от 16.04.2010</t>
  </si>
  <si>
    <t xml:space="preserve">Ходырев Сергей Геннадьевич </t>
  </si>
  <si>
    <t>(83368) 5-81-33</t>
  </si>
  <si>
    <t>№ 4735 от 15.05.2013</t>
  </si>
  <si>
    <t>89229387854;(83368) 6-61-49</t>
  </si>
  <si>
    <t>№ 4739 от 15.05.2013</t>
  </si>
  <si>
    <t>Крысов Николай Дмитриевич</t>
  </si>
  <si>
    <t xml:space="preserve">(83368)6-21-76;89229168719, 89229607469 </t>
  </si>
  <si>
    <t>№ 138 от 23.04.2010</t>
  </si>
  <si>
    <t>Стародумов Вячеслав Никодимович</t>
  </si>
  <si>
    <t>№ 4730 от 15.05.2013</t>
  </si>
  <si>
    <t>Ботников Евгений Юрьевич</t>
  </si>
  <si>
    <t>мастер лесного хозяйства ИП Жидких А.Д.</t>
  </si>
  <si>
    <t>89127291579;89195033500</t>
  </si>
  <si>
    <t>№ 4741 от 15.05.2013</t>
  </si>
  <si>
    <t>(83368)2-14-51;89229577094;89123632880</t>
  </si>
  <si>
    <t>№ 74 от 11.04.2012</t>
  </si>
  <si>
    <t>Куншин Андрей Михайлович</t>
  </si>
  <si>
    <t>Поскрёбышева Юлия Геннадьевна</t>
  </si>
  <si>
    <t>Лутошкин Сергей Александро-вич</t>
  </si>
  <si>
    <t>89128286407;(83368)2-14-53</t>
  </si>
  <si>
    <t>Ядрошников Сергей Викторович</t>
  </si>
  <si>
    <t>89195190102;(83368)2-14-52</t>
  </si>
  <si>
    <t>Рыков Артём Анатольевич</t>
  </si>
  <si>
    <t>Туев Андрей Иванович</t>
  </si>
  <si>
    <t>Суслов Николай Павлович</t>
  </si>
  <si>
    <t>Земцова Татьяна Геннадьевна</t>
  </si>
  <si>
    <t xml:space="preserve">начальник лесного отдела министерства Немского лесничества </t>
  </si>
  <si>
    <t>Смехов Михаил Александрович</t>
  </si>
  <si>
    <t xml:space="preserve">главный специалист - эксперт лесного отдела министерства Немского лесничества </t>
  </si>
  <si>
    <t xml:space="preserve">(83350)2-13-59,89123726975 </t>
  </si>
  <si>
    <t>№ 93 от 29.04.11</t>
  </si>
  <si>
    <t>Смехова Татьяна Анатольевна</t>
  </si>
  <si>
    <t xml:space="preserve">ведущий специалист - эксперт лесного отдела министерства Немского лесничества </t>
  </si>
  <si>
    <t>(83350)2-13-59, 89128287108</t>
  </si>
  <si>
    <t>Мошкина Гыльуся Фалахутдиновна</t>
  </si>
  <si>
    <t>(83350)2-13-59, 89127265107</t>
  </si>
  <si>
    <t>Белоусов Александр Александрович</t>
  </si>
  <si>
    <t>89127173445, 89177031107</t>
  </si>
  <si>
    <t>№ 36 от 13.04.11</t>
  </si>
  <si>
    <t>Банников Эдуард Анатольевич</t>
  </si>
  <si>
    <t>(83350)2-13-59,89536804308</t>
  </si>
  <si>
    <t>Мурин Дмитрий Александрович</t>
  </si>
  <si>
    <t>(83350)2-13-59, 89195240568</t>
  </si>
  <si>
    <t>Ширяев Роман Викторович</t>
  </si>
  <si>
    <t>(83350)2-13-59, 89127229229</t>
  </si>
  <si>
    <t>Халиков Фарис Раисович</t>
  </si>
  <si>
    <t>(83338)79-1-69, 89229269592</t>
  </si>
  <si>
    <t>Овчинников Евгений  Николаевич</t>
  </si>
  <si>
    <t xml:space="preserve">мастер леса ООО «Немалес» </t>
  </si>
  <si>
    <t>(83350) 2-15-34, 89229263473</t>
  </si>
  <si>
    <t>№ 145 от 23.04.2010</t>
  </si>
  <si>
    <t>Шамов Алексей Михайлович</t>
  </si>
  <si>
    <t xml:space="preserve">мастер леса ООО «Немский лесокомбинат» </t>
  </si>
  <si>
    <t>№ 352 от 19.04.2014</t>
  </si>
  <si>
    <t>Зарипов Раис Гарифович</t>
  </si>
  <si>
    <t>начальник производства ООО «УКС-КЧУС»</t>
  </si>
  <si>
    <t xml:space="preserve"> (83368) 5-11-74, 89539490798</t>
  </si>
  <si>
    <t>№ 121 от 23.04.2010</t>
  </si>
  <si>
    <t>Окулов Александр Владимирович</t>
  </si>
  <si>
    <t>инженер лесного хозяйства ООО «НЛК»</t>
  </si>
  <si>
    <t xml:space="preserve"> (83368)21400, 89195155628</t>
  </si>
  <si>
    <t>№ 146 от 23.04.2010</t>
  </si>
  <si>
    <t>Урванцев Михаил Григорьевич</t>
  </si>
  <si>
    <t>директор ООО «Варман»</t>
  </si>
  <si>
    <t xml:space="preserve"> (83359)32185, 89123781676</t>
  </si>
  <si>
    <t>№ 165 от 25.04.2012</t>
  </si>
  <si>
    <t>Старегородцев Владимир Юрьевич</t>
  </si>
  <si>
    <t>мастер на лесосеке ООО «Варман»</t>
  </si>
  <si>
    <t>(83359)32185, 89229177078</t>
  </si>
  <si>
    <t>№ 406 от 28.03.2015</t>
  </si>
  <si>
    <t>Пшеницын Николай Викентьевич</t>
  </si>
  <si>
    <t>заместитель директора ООО «Движение»</t>
  </si>
  <si>
    <t xml:space="preserve"> (83350) 2-13-96, 89127173358, 89229500062 </t>
  </si>
  <si>
    <t>№ 81 от 11.04.2012</t>
  </si>
  <si>
    <t>Чуданов Николай Иванович</t>
  </si>
  <si>
    <t>мастер леса ОАО «Агрофирма «Немский»</t>
  </si>
  <si>
    <t>№ 216 от 23.05.2012</t>
  </si>
  <si>
    <t>Ронжин Сергей Владимирович</t>
  </si>
  <si>
    <t>мастер леса ИП Логинов А.Ф.</t>
  </si>
  <si>
    <t>№ 335 от 19.04.2014</t>
  </si>
  <si>
    <t>Кызьюров Сергей Николаевич</t>
  </si>
  <si>
    <t xml:space="preserve">инженер по лесопользованию ООО «ЦКК «Вятка-Лес-Инвест» </t>
  </si>
  <si>
    <t>№ 272 от 10.04.2013</t>
  </si>
  <si>
    <t>Минин Владимир Леонидович.</t>
  </si>
  <si>
    <t xml:space="preserve">инженер по лесфонду ООО «Поставка леса» </t>
  </si>
  <si>
    <t>№ 3415 от 05.05.2012</t>
  </si>
  <si>
    <t>Жигарев  Сергей Геннадьевич</t>
  </si>
  <si>
    <t>специалист по охране труда группы ОТ и ТБ ФКУ ОИК-1</t>
  </si>
  <si>
    <t>№ 144 от 25.04.2012</t>
  </si>
  <si>
    <t xml:space="preserve">начальник лесного отдела министерства Опаринского лесничества </t>
  </si>
  <si>
    <t>(83353) 2-17-27</t>
  </si>
  <si>
    <t>Краев Андрей Витальевич</t>
  </si>
  <si>
    <t xml:space="preserve">главный специалист-эксперт лесного отдела министерства Опаринского лесничества </t>
  </si>
  <si>
    <t>(83353) 2-17-25</t>
  </si>
  <si>
    <t>Глушков Валерий Федорович</t>
  </si>
  <si>
    <t xml:space="preserve"> 8922-943-01-58</t>
  </si>
  <si>
    <t>Морозов Александр Анатольевич</t>
  </si>
  <si>
    <t>(83353) 2-17-28</t>
  </si>
  <si>
    <t>Плейман Александр Викторович</t>
  </si>
  <si>
    <t>Хоробрых Елена Владимировна</t>
  </si>
  <si>
    <t>Ермаков Владимир Васильевич</t>
  </si>
  <si>
    <t>(83353) 73-5-08</t>
  </si>
  <si>
    <t>Яровиков Павел Николаевич</t>
  </si>
  <si>
    <t>Ивонин Андрей Михаилович</t>
  </si>
  <si>
    <t>главный инженер ОАО «Берёзовский леспромхоз»</t>
  </si>
  <si>
    <t>№ 5542 от 19.05.2015</t>
  </si>
  <si>
    <t>Быков Сергей Вениаминович</t>
  </si>
  <si>
    <t>Жердин  Виктор Валерьевич</t>
  </si>
  <si>
    <t xml:space="preserve">мастер леса ООО ФорестВей» </t>
  </si>
  <si>
    <t>№ 53п-16-04 от 31.03.2016</t>
  </si>
  <si>
    <t>Зайцев Руслан Сергеевич</t>
  </si>
  <si>
    <t>мастер, занятый на лесосеке ООО «Хольц Хаус»</t>
  </si>
  <si>
    <t>№ 5857 от 31.03.2016</t>
  </si>
  <si>
    <t>Акбиров Хамит Габдулхакович</t>
  </si>
  <si>
    <t>мастер ЛЗУ ПУ ЦТАО ФКУ ИК- 6 УФСИН России по Кировской области</t>
  </si>
  <si>
    <t>89123678845, (83352) 38-1-39</t>
  </si>
  <si>
    <t>№ 100 от 27.05.2011</t>
  </si>
  <si>
    <t>89097215958, (83352) 2-48-19</t>
  </si>
  <si>
    <t>Гвидиани Шакро Варденович</t>
  </si>
  <si>
    <t>директор ООО «Вятка-лес»</t>
  </si>
  <si>
    <t>89128226474, (83352) 6-23-97</t>
  </si>
  <si>
    <t>№ 562 от 23.06.2010</t>
  </si>
  <si>
    <t>Макеев Сергей Викторович</t>
  </si>
  <si>
    <t>начальник ЦТАО ФКУ ИК-17 УФСИН России по Кировской области</t>
  </si>
  <si>
    <t>89536839632, (83352) 2-91-28</t>
  </si>
  <si>
    <t>№ 172 от 25.04.2012</t>
  </si>
  <si>
    <t>Курдюков Сергей Аркадьевич</t>
  </si>
  <si>
    <t>89127380228, (83352) 66-1-09</t>
  </si>
  <si>
    <t>№ 96 от 13.04.2012</t>
  </si>
  <si>
    <t>Трофимов Сергей Владимирович</t>
  </si>
  <si>
    <t>начальник лесного участка ООО «Лесторг»</t>
  </si>
  <si>
    <t>89638877696, 89536853511</t>
  </si>
  <si>
    <t>№ 132 от 27.05.2011</t>
  </si>
  <si>
    <t xml:space="preserve">Тутынин Алексей Геннадьевич </t>
  </si>
  <si>
    <t>заместитель начальника, начальник центра ФКУ ИК-1 УФСИН России по Кировской области</t>
  </si>
  <si>
    <t>№ 167 от 25.04.2012</t>
  </si>
  <si>
    <t>Чертищев Александр Анатольевич</t>
  </si>
  <si>
    <t>директор ООО «Зенит»</t>
  </si>
  <si>
    <t>№ 19п/18-16-01 от 12.04.2016</t>
  </si>
  <si>
    <t>Ташкинов Максим Фёдорович</t>
  </si>
  <si>
    <t>начальник Омутнинского участка лесного хозяйства ООО ПКП «Алмис»</t>
  </si>
  <si>
    <t>№ 407 от 28.03.2015</t>
  </si>
  <si>
    <t>Корякин Виктор Станиславович</t>
  </si>
  <si>
    <t>89628924206, (83352) 36-9-74</t>
  </si>
  <si>
    <t>№ 136 от 23.04.2010</t>
  </si>
  <si>
    <t>Полупанов Юрий Иванович</t>
  </si>
  <si>
    <t>89127397368, (83352) 36-6-13</t>
  </si>
  <si>
    <t>№ 148 от 23.04.2010</t>
  </si>
  <si>
    <t>инженер по лесопользованию  ООО «ЦКК «Вятка-Лес-Инвест»</t>
  </si>
  <si>
    <t>89229149669, 89229691552</t>
  </si>
  <si>
    <t>№ 11п/06-16-02 от 01.04.2016</t>
  </si>
  <si>
    <t>Панов Геннадий Иванович</t>
  </si>
  <si>
    <t>директор ООО «Лесник»</t>
  </si>
  <si>
    <t>№ 19/п/03-16-01 от 05.04.2016</t>
  </si>
  <si>
    <t>Салюк Виталий Максимович</t>
  </si>
  <si>
    <t>мастер, занятый на лесосеке АО «Верхошижемский мехлесопункт»</t>
  </si>
  <si>
    <t>№ 43 от 03.10.2010</t>
  </si>
  <si>
    <t>Ольшанов Николай Владимирович</t>
  </si>
  <si>
    <t>мастер леса ООО»Лесовод»</t>
  </si>
  <si>
    <t>№ 157 от 25.04.2012</t>
  </si>
  <si>
    <t>Байбородин Алексей Александрович</t>
  </si>
  <si>
    <t>главный инженер ООО «Гринвуд»</t>
  </si>
  <si>
    <t>№ 87 от 12.05.2015</t>
  </si>
  <si>
    <t>Березин Андрей Анатольевич</t>
  </si>
  <si>
    <t>старший мастер ООО «Форест»</t>
  </si>
  <si>
    <t>Замятин Алексей Сергеевич</t>
  </si>
  <si>
    <t>мастер леса ИП Замятин С.М.</t>
  </si>
  <si>
    <t>№  396 от 28.03.2015</t>
  </si>
  <si>
    <t>Пивоваров Александр Николаевич</t>
  </si>
  <si>
    <t>индивидуальный предприниматель</t>
  </si>
  <si>
    <t>№ 14 от 27.03.2010</t>
  </si>
  <si>
    <t>Елсуков Александр Сергеевич</t>
  </si>
  <si>
    <t>мастер ООО «Суводь-Лес»</t>
  </si>
  <si>
    <t>№ 6 от 27.03.2010</t>
  </si>
  <si>
    <t>Бучнев Андрей Михайлович</t>
  </si>
  <si>
    <t>мастер леса ИП Сливницын Ю.Г.</t>
  </si>
  <si>
    <t>№ 447 от 16.04.2016</t>
  </si>
  <si>
    <t>Домнин Сергей Аркадьевич</t>
  </si>
  <si>
    <t>мастер по лесу ИП Терехов И.А.</t>
  </si>
  <si>
    <t>№ 23 п/02-16-01 от 25.04.16</t>
  </si>
  <si>
    <t>Калиниченко Дмитрий Владимирович</t>
  </si>
  <si>
    <t>директор ООО «Бор»</t>
  </si>
  <si>
    <t xml:space="preserve">№ 398 от 23.03.2015 </t>
  </si>
  <si>
    <t>Береснев Константин Геннадьевич</t>
  </si>
  <si>
    <t>заместитель директора ООО «Багатто»</t>
  </si>
  <si>
    <t>№ 89 от 19.05.2015</t>
  </si>
  <si>
    <t>начальник охотничьего участка ПАО «Кировский завод маяк»</t>
  </si>
  <si>
    <t>№ 456 от 15.04.2016</t>
  </si>
  <si>
    <t>Кочуров Василий Александрович</t>
  </si>
  <si>
    <t>мастер ООО «КвиК»</t>
  </si>
  <si>
    <t>№ 5067 от 10.04.2014</t>
  </si>
  <si>
    <t>Панфилов    Евгений     Анатольевич</t>
  </si>
  <si>
    <t xml:space="preserve">начальник лесного отдела министерства Оричевского лесничества </t>
  </si>
  <si>
    <t>№ 84 от 29.04.2011</t>
  </si>
  <si>
    <t>Потерухина Ирина       Владимировна</t>
  </si>
  <si>
    <t xml:space="preserve">главный специалист - эксперт лесного отдела министерства Оричевского лесничества </t>
  </si>
  <si>
    <t>Рыжакова    Надежда    Владимировна</t>
  </si>
  <si>
    <t xml:space="preserve">ведущий специалист - эксперт лесного отдела министерства Оричевского лесничества </t>
  </si>
  <si>
    <t>Рыбаков       Василий   Юрьевич</t>
  </si>
  <si>
    <t>Эсаулов      Николай      Вениаминович</t>
  </si>
  <si>
    <t>Свечникова Лидия          Васильевна</t>
  </si>
  <si>
    <t>Брыляков Сергей Николаевич</t>
  </si>
  <si>
    <t>Свининых Владимир Сергеевич</t>
  </si>
  <si>
    <t>Пантюхин Алексей     Владимирович</t>
  </si>
  <si>
    <t>Кононов Владимир Александрович</t>
  </si>
  <si>
    <t>№ 5855 от 31.03.2016</t>
  </si>
  <si>
    <t>Малков Евгений Аркадьевич</t>
  </si>
  <si>
    <t>№ 104 от 13.04.2012</t>
  </si>
  <si>
    <t>Двинин Александр Юрьевич</t>
  </si>
  <si>
    <t xml:space="preserve">директор МУП ЖКХ «Орловское» </t>
  </si>
  <si>
    <t>№ 54 п-16-01 от 06.12.2016</t>
  </si>
  <si>
    <t>Кононов Александр Аркадьевич</t>
  </si>
  <si>
    <t>механик ООО «Родник»</t>
  </si>
  <si>
    <t>№ 57 п/01-16-01 от  16.12.2016</t>
  </si>
  <si>
    <t>№ 414 от 28.03.2015</t>
  </si>
  <si>
    <t>Слудников Александр Витальевич</t>
  </si>
  <si>
    <t>№ 54 п /01-16-01 от 06.12.2016</t>
  </si>
  <si>
    <t>Малков Николай Сергеевич</t>
  </si>
  <si>
    <t>№ 51 п/01-16-02 от 21.11.2016</t>
  </si>
  <si>
    <t>Чупраков Дмитрий Алексеевич</t>
  </si>
  <si>
    <t>водитель  ООО «Лесстройкомплект»</t>
  </si>
  <si>
    <t>№ 77 от 11.04.2012</t>
  </si>
  <si>
    <t>Перекальский Михаил Андреевич</t>
  </si>
  <si>
    <t>№ 51 п/01-16-01от 21.11.2016</t>
  </si>
  <si>
    <t>Минин Алексей Николаевич</t>
  </si>
  <si>
    <t>8 912 363 43 83</t>
  </si>
  <si>
    <t>№ 120 от 27.05.2011</t>
  </si>
  <si>
    <t>Скобелкин Сергей Геннадьевич</t>
  </si>
  <si>
    <t>№ 23 от 30.03.2014</t>
  </si>
  <si>
    <t>Рыков Николай Викторович.</t>
  </si>
  <si>
    <t xml:space="preserve">инженер ООО «Кленовицкое» </t>
  </si>
  <si>
    <t>8 9123781993</t>
  </si>
  <si>
    <t>№ 104 от 14.04.2012</t>
  </si>
  <si>
    <t>Лутошкин Сергей Валентинович.</t>
  </si>
  <si>
    <t>№ 400 от 25.04.15</t>
  </si>
  <si>
    <t>Ляпунов Василий Сергеевич</t>
  </si>
  <si>
    <t>№ 453 от 15.04.2016</t>
  </si>
  <si>
    <t>Сысолятин Дмитрий Анатольевич</t>
  </si>
  <si>
    <t>№ 372 от 24.05.2014</t>
  </si>
  <si>
    <t>Дёмшин Виталий Николаевич</t>
  </si>
  <si>
    <t xml:space="preserve">механик СХЗ    АО «Тохтинское» </t>
  </si>
  <si>
    <t>(83365) 6 - 21 – 21; 6 - 21 – 39</t>
  </si>
  <si>
    <t>№ 130 от 23.04.2010</t>
  </si>
  <si>
    <t>Шалагинов Артем Александрович.</t>
  </si>
  <si>
    <t xml:space="preserve">мастер леса ООО «Спартак» по договору с ООО УК «Лесхоз» </t>
  </si>
  <si>
    <t>№ 37 п/01-16-01</t>
  </si>
  <si>
    <t xml:space="preserve">начальник лесного отдела министерства Паркового лесничества </t>
  </si>
  <si>
    <t>Киселев Александр Петрович</t>
  </si>
  <si>
    <t>заместитель начальника производственного цеха ООО «УК «Лесхоз»</t>
  </si>
  <si>
    <t>Зонов Анатолий Павлович</t>
  </si>
  <si>
    <t>начальник комплекса ОАО «ВМП «Авитек»</t>
  </si>
  <si>
    <t>78-80-45</t>
  </si>
  <si>
    <t>Лютов Сергей Пантелеевич</t>
  </si>
  <si>
    <t>мастер леса ИП Копылов В.А.</t>
  </si>
  <si>
    <t>(883366) 2-71-63</t>
  </si>
  <si>
    <t>№ 31 от 3.04.2010</t>
  </si>
  <si>
    <t>Карелин Эдуард Геннадьевич</t>
  </si>
  <si>
    <t>№ б/н (2ПК (РТП)</t>
  </si>
  <si>
    <t>Половников Вячеслав Николаевич</t>
  </si>
  <si>
    <t>Конев Руслан Валерьевич</t>
  </si>
  <si>
    <t xml:space="preserve">инженер ТНВ «Рассохин и компания - Новомедянское» </t>
  </si>
  <si>
    <t>№ 6 (4-ПК(РТП) от 14.03.2014</t>
  </si>
  <si>
    <t>Целищева Наталья Викторовна</t>
  </si>
  <si>
    <t xml:space="preserve">главный специалист - эксперт лесного отдела министерства Паркового лесничества </t>
  </si>
  <si>
    <t>(88332) 35-02-48</t>
  </si>
  <si>
    <t>Тупоногова Галина Анатольевна</t>
  </si>
  <si>
    <t xml:space="preserve">ведущий специалист - эксперт лесного отдела министерства Паркового лесничества </t>
  </si>
  <si>
    <t>Мокрецов Олег Сергеевич</t>
  </si>
  <si>
    <t>Усатов Александр Игоревич</t>
  </si>
  <si>
    <t>Усцов Анатолий Николаевич</t>
  </si>
  <si>
    <t xml:space="preserve">старший мастер лесозаготовок ООО «Слободской мебельный комбинат» </t>
  </si>
  <si>
    <t>№ 93 от 10.04.2012</t>
  </si>
  <si>
    <t>Жеребцов Николай Петрович</t>
  </si>
  <si>
    <t>заместитель директора ООО «Фиорт»</t>
  </si>
  <si>
    <t>Пленкин Сергей Викторович</t>
  </si>
  <si>
    <t>мастер у ИП Панкратов В.З.</t>
  </si>
  <si>
    <t>№ б/н от 03.04.2010</t>
  </si>
  <si>
    <t>Чувашов Александр Васильевич</t>
  </si>
  <si>
    <t>№ 19п/16-16-01</t>
  </si>
  <si>
    <t xml:space="preserve">мастер ООО «Вяткалесстрой» </t>
  </si>
  <si>
    <t>№ 19п/41-16-01</t>
  </si>
  <si>
    <t>Михеев Алексей Евгеньевич</t>
  </si>
  <si>
    <t>мастер ООО «Вятка-мебель»</t>
  </si>
  <si>
    <t>44-04-20</t>
  </si>
  <si>
    <t>Груздев Андрей Иванович</t>
  </si>
  <si>
    <t>(83351) 2-14-01    89229444176</t>
  </si>
  <si>
    <t>Гмызин Карен Григорьевич</t>
  </si>
  <si>
    <t>(83351) 6-11-44 89229083675</t>
  </si>
  <si>
    <t>Абрамовский Андрей Александрович</t>
  </si>
  <si>
    <t>(83351)2-14-01    89229154391</t>
  </si>
  <si>
    <t>Котельников Василтй Николаевич</t>
  </si>
  <si>
    <t>(83351) 6-11-50 89229430128</t>
  </si>
  <si>
    <t>Кривов Анатолий Васильевич</t>
  </si>
  <si>
    <t>Островский Михаил Дмитриевич</t>
  </si>
  <si>
    <t>(83351) 2-81-26 89229288048</t>
  </si>
  <si>
    <t>Окуловский Василий Григорьевич</t>
  </si>
  <si>
    <t>Костромитин Александр Геннадьевич</t>
  </si>
  <si>
    <t>(83351) 2-14-01 89229206491</t>
  </si>
  <si>
    <t>Савельев Андрей Феликсович</t>
  </si>
  <si>
    <t>Заболотских Владимир Александрович</t>
  </si>
  <si>
    <t>председатель СПК «Маяк»</t>
  </si>
  <si>
    <t>(83351) 6-71-31 89226648190</t>
  </si>
  <si>
    <t>№ 5606 от 19.04.2016</t>
  </si>
  <si>
    <t>Ботвин Роман Васильевич</t>
  </si>
  <si>
    <t>мастер леса  ЗАО «Подосиновецлес»</t>
  </si>
  <si>
    <t>№ 5600 от 19.04.2016</t>
  </si>
  <si>
    <t>Власов Александр Юрьевич</t>
  </si>
  <si>
    <t>мастер леса ИП Агалаков С.А.</t>
  </si>
  <si>
    <t>№ 5598 от 19.04.2016</t>
  </si>
  <si>
    <t>Кочкин Александр Александрович</t>
  </si>
  <si>
    <t>руководитель ООО «Агролесторг»</t>
  </si>
  <si>
    <t>(83351) 6-21-31 89226636666</t>
  </si>
  <si>
    <t>№ 5607 от 19.04.2016</t>
  </si>
  <si>
    <t>Нечаев Сергей Васильевич</t>
  </si>
  <si>
    <t>№ 5597 от 19.04.2016</t>
  </si>
  <si>
    <t>Юрецкий Александр Павлович</t>
  </si>
  <si>
    <t>главный инженер ООО «Русский дом»</t>
  </si>
  <si>
    <t>(83351) 2-18-54 89229044962</t>
  </si>
  <si>
    <t>№ 5601 от 19.04.2016</t>
  </si>
  <si>
    <t>Решетников Леонид Васильевич</t>
  </si>
  <si>
    <t>(83351)2-10-85; 89229219853</t>
  </si>
  <si>
    <t>№ 5608 от 19.04.2016</t>
  </si>
  <si>
    <t>Шишмаков Вадим Александрович</t>
  </si>
  <si>
    <t>мастер леса ИП Елькин В.В.</t>
  </si>
  <si>
    <t>№ 5596 от 19.04.2016</t>
  </si>
  <si>
    <t>Шубин Владимир Александрович</t>
  </si>
  <si>
    <t>мастер КОГП «Вятавтодор Лузское ДУ №22»</t>
  </si>
  <si>
    <t>(83351) 2-21-89</t>
  </si>
  <si>
    <t>№ 5605 от 19.04.2016</t>
  </si>
  <si>
    <t>Ибрагимов Эльдар Ибрагим Оглы</t>
  </si>
  <si>
    <t>№ НОР-3/008-13 от 03.06.2013</t>
  </si>
  <si>
    <t>Кунах Валерий Романович</t>
  </si>
  <si>
    <t>№ 86 от 12.05.2015</t>
  </si>
  <si>
    <t>88332-309-984  89123763044</t>
  </si>
  <si>
    <t>№ 264 от 10.04.2013</t>
  </si>
  <si>
    <t>Капустин Василий Венеаминович</t>
  </si>
  <si>
    <t>мастер леса ПСК «Восход»</t>
  </si>
  <si>
    <t>(83351) 6-51-29</t>
  </si>
  <si>
    <t>№ 5609 от 19.04.2016</t>
  </si>
  <si>
    <t>Исупов Юрий Михайлович</t>
  </si>
  <si>
    <t>директор ООО «Кордон»</t>
  </si>
  <si>
    <t>№ 19 п/05-16-01 от 01.05.2016</t>
  </si>
  <si>
    <t>Уваров Александр Валентинович</t>
  </si>
  <si>
    <t>руководитель ООО «МАЗС-1»</t>
  </si>
  <si>
    <t>№ 83346 от 30.01.2015</t>
  </si>
  <si>
    <t>Земцов Николай Александрович</t>
  </si>
  <si>
    <t>(83339) 3-61-50, 89128285158</t>
  </si>
  <si>
    <t xml:space="preserve">Осипов Андрей Викторович, </t>
  </si>
  <si>
    <t>главный инженер ФКУ ИК-3</t>
  </si>
  <si>
    <t>Бабкин Игорь Владимирович</t>
  </si>
  <si>
    <t>заместитель начальника ФКУ ИК 3</t>
  </si>
  <si>
    <t>Головин Сергей Павлович</t>
  </si>
  <si>
    <t>начальник ВПЧ ФКУ ОИК-4</t>
  </si>
  <si>
    <t>Осколков Александр Юрьевич</t>
  </si>
  <si>
    <t>директор ООО  «Вятка-Лес»</t>
  </si>
  <si>
    <t>Лузянин Юрий Викторович</t>
  </si>
  <si>
    <t>директор ООО «ЛесресурсПлюс</t>
  </si>
  <si>
    <t>Головин Александр Павлович</t>
  </si>
  <si>
    <t>начальник ПЧ ФКУ ОИК-4</t>
  </si>
  <si>
    <t>Савченко Алексей Евгеньевич</t>
  </si>
  <si>
    <t>заместитель начальника ФКУ ОИК-5</t>
  </si>
  <si>
    <t>Медведев Алексей Борисович</t>
  </si>
  <si>
    <t>технорук КП-32 ФКУ ОИК-5</t>
  </si>
  <si>
    <t>Земцова  Ирина  Анатольевна</t>
  </si>
  <si>
    <t>Майбуров Виктор Александрович</t>
  </si>
  <si>
    <t>Вятчанин  Алексей Геннадьевич</t>
  </si>
  <si>
    <t xml:space="preserve"> Кисель Тамара Анатольевна</t>
  </si>
  <si>
    <t>Шульга Виктор Александрович</t>
  </si>
  <si>
    <t>Серебряков Юрий Алексеевич</t>
  </si>
  <si>
    <t xml:space="preserve">руководитель ДПД  ООО «Шишовка» </t>
  </si>
  <si>
    <t>Миронов Игорь Якимович</t>
  </si>
  <si>
    <t>руководитель ДПД ООО «Санчурский мелиоратор»</t>
  </si>
  <si>
    <t>Савинов Владимир Анатольевич</t>
  </si>
  <si>
    <t>руководитель ДПД  ООО «Тополь»</t>
  </si>
  <si>
    <t>Чернов Михаил Вениаминович</t>
  </si>
  <si>
    <t>руководитель ДПД  ООО «Форест ЛТД»</t>
  </si>
  <si>
    <t>Софронова Евгения Александровна</t>
  </si>
  <si>
    <t>главный специалист - эксперт лесного отдела министерства Санчурского лесничества</t>
  </si>
  <si>
    <t>(8357)2-22-93; 89229582373</t>
  </si>
  <si>
    <t>Михайлов Андрей Иванович</t>
  </si>
  <si>
    <t>Лобанова Елена Алексеевна</t>
  </si>
  <si>
    <t>(83358) 2-20-93</t>
  </si>
  <si>
    <t>Панфилова Ирина Николаевна</t>
  </si>
  <si>
    <t>главный специалист - эксперт лесного отдела министерства Свечинского лесничества</t>
  </si>
  <si>
    <t>(83358) 2-21- 05</t>
  </si>
  <si>
    <t>Дудоладова Галина Михайловна</t>
  </si>
  <si>
    <t>ведущий специалист - эксперт лесного отдела министерства Свечинского лесничества</t>
  </si>
  <si>
    <t xml:space="preserve">Коврижных Владимир Серафимович </t>
  </si>
  <si>
    <t>рабочий цеха ООО «Лес-Инвест»</t>
  </si>
  <si>
    <t xml:space="preserve">№ 321 от 19.04.2014 </t>
  </si>
  <si>
    <t xml:space="preserve">Жеребцов Александр Анатольевич </t>
  </si>
  <si>
    <t>заместитель начальника по производству  ООО «Евро-Люкс»</t>
  </si>
  <si>
    <t xml:space="preserve">№ 6 от 20.04.2010 </t>
  </si>
  <si>
    <t xml:space="preserve">Глушков Николай Анатольевич </t>
  </si>
  <si>
    <t xml:space="preserve">№ 25 от 03.04.2010 </t>
  </si>
  <si>
    <t xml:space="preserve">Пономарев Олег Владимирович </t>
  </si>
  <si>
    <t xml:space="preserve">№ 21 от 30.03.2011 </t>
  </si>
  <si>
    <t xml:space="preserve">Щербинин Юрий Александрович </t>
  </si>
  <si>
    <t>механик ООО «Евро-Люкс»</t>
  </si>
  <si>
    <t xml:space="preserve">№ 6 от 14.04.2014 </t>
  </si>
  <si>
    <t xml:space="preserve">Муравьев Игорь Валентинович  </t>
  </si>
  <si>
    <t>директор ООО «Агропромснаб»</t>
  </si>
  <si>
    <t xml:space="preserve">№ 6 от 12.04.2013 </t>
  </si>
  <si>
    <t xml:space="preserve">Гетюк Алексей Данилович </t>
  </si>
  <si>
    <t>мастер леса ООО «Истоки Ветлуги»</t>
  </si>
  <si>
    <t xml:space="preserve">№ 313 от 19.04.2014 </t>
  </si>
  <si>
    <t xml:space="preserve">Бурехин Сергей Витальевич </t>
  </si>
  <si>
    <t xml:space="preserve">№ 416 от 28.03.2015 </t>
  </si>
  <si>
    <t xml:space="preserve">Рогозин Леонид Александрович </t>
  </si>
  <si>
    <t>директор ООО «Кедр»</t>
  </si>
  <si>
    <t xml:space="preserve">№ 13 от 15.04.2015 </t>
  </si>
  <si>
    <t xml:space="preserve">Еремин Сергей Михайлович </t>
  </si>
  <si>
    <t>начальник Шабалинского участка Котельничского ДУ-2</t>
  </si>
  <si>
    <t xml:space="preserve">№ 11 от 27.04.2012 </t>
  </si>
  <si>
    <t xml:space="preserve">Алтышев Михаил Анатольевич </t>
  </si>
  <si>
    <t>заместитель генерального директора по безопасности ООО ПКП «Алмис»</t>
  </si>
  <si>
    <t xml:space="preserve">№ 90 от 27.04.2015 </t>
  </si>
  <si>
    <t xml:space="preserve">Мочалов Александр Иванович </t>
  </si>
  <si>
    <t>(83358) 2-21-10;89628939464</t>
  </si>
  <si>
    <t xml:space="preserve">Неволин Сергей Павлович </t>
  </si>
  <si>
    <t>(83358) 2-21-10</t>
  </si>
  <si>
    <t xml:space="preserve">Зинченко Дмитрий Владимирович </t>
  </si>
  <si>
    <t xml:space="preserve">Шабалин Сергей Вадимович </t>
  </si>
  <si>
    <t xml:space="preserve">Михеев Алексей Сергеевич </t>
  </si>
  <si>
    <t xml:space="preserve">Гребенкин Алексей Николаевич </t>
  </si>
  <si>
    <t xml:space="preserve">Черемисинов Василий Николаевич </t>
  </si>
  <si>
    <t xml:space="preserve">№ 91 от 21.04.2011   </t>
  </si>
  <si>
    <t>Бурова Елена Алексеевна</t>
  </si>
  <si>
    <t>инженер по лесовосстановлению КОГКУ «Кировлесцентр»</t>
  </si>
  <si>
    <t>№ 137 от 13.04.2012</t>
  </si>
  <si>
    <t xml:space="preserve">Шемяков Анатолий Юрьевич </t>
  </si>
  <si>
    <t>Турубанов Василий Михайлович</t>
  </si>
  <si>
    <t>№ 3321 от 22.03.2016</t>
  </si>
  <si>
    <t>Калугин Владимир Сергеевич</t>
  </si>
  <si>
    <t>№ 5076 от 10.04.2014</t>
  </si>
  <si>
    <t>№ 271 от 10.04.2013</t>
  </si>
  <si>
    <t>Сулейманов Алексей Андреевич</t>
  </si>
  <si>
    <t>мастер ИП Сулейманов А. С.</t>
  </si>
  <si>
    <t>№ 5080 от 14.04.2014</t>
  </si>
  <si>
    <t>Архипов Михаил Александрович</t>
  </si>
  <si>
    <t>№ 148от 25.04.2012</t>
  </si>
  <si>
    <t>Кучкин Сергей Валентинович</t>
  </si>
  <si>
    <t>№ 399 от 28.03.2015</t>
  </si>
  <si>
    <t>Бушуев Вячеслав Сергеевич</t>
  </si>
  <si>
    <t>№ 390 от 28.03.2015</t>
  </si>
  <si>
    <t>Смертин Алексей Алексеевич</t>
  </si>
  <si>
    <t>№ 19п 36-16-02 от 28.03.2016</t>
  </si>
  <si>
    <t>№ 5074 от 10.04.2014</t>
  </si>
  <si>
    <t>Кротов Иван Николаевич</t>
  </si>
  <si>
    <t>мастер ИП Исупов С. М.</t>
  </si>
  <si>
    <t>№ 3320 от 13.03.2014</t>
  </si>
  <si>
    <t>Серебреников Алексей Владимирович</t>
  </si>
  <si>
    <t>89123601160;89229522328</t>
  </si>
  <si>
    <t>№ 5591 от 22.03.2016</t>
  </si>
  <si>
    <t>Рожнев Денис Александрович</t>
  </si>
  <si>
    <t>№ 5073 от 10.04.2014</t>
  </si>
  <si>
    <t>Ибрагимов Ренат Дамирович</t>
  </si>
  <si>
    <t>№ 19п/36-16-01от 18.04.2016</t>
  </si>
  <si>
    <t>заместитель директора по лесохозяйственной деятельности ФГБУ «Государственный природный заповедник «Нургуш»</t>
  </si>
  <si>
    <t>№ 121 от 31.03.2016</t>
  </si>
  <si>
    <t>Червоткин  Валерий Анатоьевич</t>
  </si>
  <si>
    <t>№ б/н от 26.02.2011</t>
  </si>
  <si>
    <t>Семенова Марина Алекасандровна</t>
  </si>
  <si>
    <t>Гвоздкова Наталья Аркадьевна</t>
  </si>
  <si>
    <t>Дмитриева Елена Робертовна</t>
  </si>
  <si>
    <t>Жигалов Сергей Иванович</t>
  </si>
  <si>
    <t>Грязев Иван Савельевич</t>
  </si>
  <si>
    <t>Шалагин Александр Витальевич</t>
  </si>
  <si>
    <t>Наймушин Александр Николаевич</t>
  </si>
  <si>
    <t>Семенова Светлана Владимировна</t>
  </si>
  <si>
    <t>Медведев Александр Николаевич</t>
  </si>
  <si>
    <t>Кочуров Сергей Валерьевич</t>
  </si>
  <si>
    <t xml:space="preserve">мастер леса ИП Пономарев А.С. </t>
  </si>
  <si>
    <t>№ 99 от 13.04.2012</t>
  </si>
  <si>
    <t>Зязев Михаил Юрьевич</t>
  </si>
  <si>
    <t>инженер по лесфонду ООО «Сухоборский леспромхоз»</t>
  </si>
  <si>
    <t>№ 64 от 10.04.2010</t>
  </si>
  <si>
    <t>мастер леса ООО «Слободской мебельный комбинат»</t>
  </si>
  <si>
    <t>№ 93 от 10.04.2010</t>
  </si>
  <si>
    <t>Зязев Алксандр Михайлович</t>
  </si>
  <si>
    <t>мастер леса АО «Красный якорь»</t>
  </si>
  <si>
    <t>№ 3354 от 14.04.2010</t>
  </si>
  <si>
    <t>Савин Анатолий Ваильевич</t>
  </si>
  <si>
    <t>(83362) 4-33-31</t>
  </si>
  <si>
    <t>№ 3355 от 14.04.2010</t>
  </si>
  <si>
    <t>Зонов Василий Иванович</t>
  </si>
  <si>
    <t>строитель СПК «Лекминский»</t>
  </si>
  <si>
    <t>(83362) 5-71-35</t>
  </si>
  <si>
    <t>№ 3406 от 23.04.2010</t>
  </si>
  <si>
    <t>Ефимовых Александр Алексеевич</t>
  </si>
  <si>
    <t>председатель СПК «Красное Знамя»</t>
  </si>
  <si>
    <t>(83362)5-11-94</t>
  </si>
  <si>
    <t>№ 3404 от 23.04.2010</t>
  </si>
  <si>
    <t>Бердинских Михаил Сергеевич</t>
  </si>
  <si>
    <t>строитель СПК «Красная Талица»</t>
  </si>
  <si>
    <t>(83362) 5-11-17</t>
  </si>
  <si>
    <t>№ 307 от 19.04.2014</t>
  </si>
  <si>
    <t>Волгирев Сергей Гргорьевич</t>
  </si>
  <si>
    <t>инженер ОАО «Слоболдское ОСХП»</t>
  </si>
  <si>
    <t>№ 309 от 19.04.2014</t>
  </si>
  <si>
    <t xml:space="preserve">руководитель ООО «Бор» </t>
  </si>
  <si>
    <t>№ 398 от 23.03.2015</t>
  </si>
  <si>
    <t>Кузякин Дмитрий Владимирович</t>
  </si>
  <si>
    <t xml:space="preserve">мастер ООО «Партнер-групп» </t>
  </si>
  <si>
    <t>№ 115 от 12.04.2012</t>
  </si>
  <si>
    <t>Леушин Евгений Ефимович</t>
  </si>
  <si>
    <t xml:space="preserve">руководитель ООО «Дружба» </t>
  </si>
  <si>
    <t>№ 19п-04-16-01 от 05.04.2016</t>
  </si>
  <si>
    <t>Машкин Андрей Алексеевич</t>
  </si>
  <si>
    <t xml:space="preserve">мастер ООО СХП «Виктория» </t>
  </si>
  <si>
    <t>№ 19 п33-16-01 от 15.04.2016</t>
  </si>
  <si>
    <t>Рогожин Андрей Анатольевич</t>
  </si>
  <si>
    <t>№ 80 от 10.04.2010</t>
  </si>
  <si>
    <t>Прозоров Вячеслав Сергеевич</t>
  </si>
  <si>
    <t xml:space="preserve">инженер ООО «Сорвижи-лес»  </t>
  </si>
  <si>
    <t>№ 218 от 23.05.2012</t>
  </si>
  <si>
    <t>Одинцов Анатолий Васильевич</t>
  </si>
  <si>
    <t xml:space="preserve">мастер СПК «Рассвет» </t>
  </si>
  <si>
    <t>№ 151 от 25.04.2012</t>
  </si>
  <si>
    <t>Токмянин Иван Николаевич</t>
  </si>
  <si>
    <t xml:space="preserve">руководитель СПК «Нива» </t>
  </si>
  <si>
    <t>№ 276 от 13.04.2013</t>
  </si>
  <si>
    <t>Новиков Владимир Михайлович</t>
  </si>
  <si>
    <t>мастер СПК «Вектор»</t>
  </si>
  <si>
    <t>№ 80 от 29.04.2012</t>
  </si>
  <si>
    <t>Черепанов Олег Викторович</t>
  </si>
  <si>
    <t xml:space="preserve">руководитель СПК «Басмановский» </t>
  </si>
  <si>
    <t>№ 425 от 25.04.2015</t>
  </si>
  <si>
    <t>Фефилов Денис Николаевич</t>
  </si>
  <si>
    <t xml:space="preserve">мастер ИП Машковцев В.Н. </t>
  </si>
  <si>
    <t xml:space="preserve">мастер ЗАО «Верхошижемская МСО» </t>
  </si>
  <si>
    <t>№ 18 от 27.03.2010</t>
  </si>
  <si>
    <t>Мансуров Сергей Андреевич</t>
  </si>
  <si>
    <t xml:space="preserve">мастер ОАО «ПЗ Пижанский» </t>
  </si>
  <si>
    <t>№ 1 от 18.03.2016</t>
  </si>
  <si>
    <t>89229147597
89123628764</t>
  </si>
  <si>
    <t>Васенин Сергей Иванович</t>
  </si>
  <si>
    <t>главный специалист - эксперт лесного отдела министерства Суводского лесничества</t>
  </si>
  <si>
    <t>Локтина Надежда Николаевна</t>
  </si>
  <si>
    <t>ведущий специалист - эксперт лесного отдела министерства Суводского лесничества</t>
  </si>
  <si>
    <t>Мансуров Владимир Николаевич</t>
  </si>
  <si>
    <t>№ 13 от 27.03.2010</t>
  </si>
  <si>
    <t>Патрушев Дмитрий Владимирович</t>
  </si>
  <si>
    <t>инженер лесного хозяйства ИП Кошкин С.Г.</t>
  </si>
  <si>
    <t>№ 459 от 15.04.2016</t>
  </si>
  <si>
    <t>Мальков Юрий Геннадьевич</t>
  </si>
  <si>
    <t>№ 327 от 19.04.2014</t>
  </si>
  <si>
    <t>Семеновых Игорь Владимирович</t>
  </si>
  <si>
    <t>рабочий ИП Толмачёв О.М.</t>
  </si>
  <si>
    <t>№ 48 от 03.04.2010</t>
  </si>
  <si>
    <t>Рыков Юрий Юрьевич</t>
  </si>
  <si>
    <t>№ 429 от 25.04.2015</t>
  </si>
  <si>
    <t>Седельников Сергей Дмитриевич</t>
  </si>
  <si>
    <t>инженер-технолог лесозаготовок ИП Патрушев А.И.</t>
  </si>
  <si>
    <t>№ 40 от 28.03.2015</t>
  </si>
  <si>
    <t>Абрамочкин Сергей Александрович</t>
  </si>
  <si>
    <t>№ 55 от 10.04.2010</t>
  </si>
  <si>
    <t>Мильчаков Виктор Алексеевич</t>
  </si>
  <si>
    <t>рабочий ИП Меренков А.А.</t>
  </si>
  <si>
    <t>№ 283 от 23.05.2012</t>
  </si>
  <si>
    <t>Смирнов Александр Васильевич</t>
  </si>
  <si>
    <t>рабочий ИП Туев Е.Н.</t>
  </si>
  <si>
    <t>№ 85 от 10.04.2010</t>
  </si>
  <si>
    <t>Софронов Михаил Юрьевич</t>
  </si>
  <si>
    <t>рабочий ИП Никулин Д.Н.</t>
  </si>
  <si>
    <t>№ 343 от 19.04.2014</t>
  </si>
  <si>
    <t>Козлов Юрий Николаевич</t>
  </si>
  <si>
    <t>№ 136 от 13.04.2012</t>
  </si>
  <si>
    <t>Луцко Александр Васильевич</t>
  </si>
  <si>
    <t>№ 11 от 27.03.2010</t>
  </si>
  <si>
    <t>Коврига Вадим Анатольевич</t>
  </si>
  <si>
    <t>инженер лесопользования ИП Туев Д.А.</t>
  </si>
  <si>
    <t>№ 215 от 23.05.2012</t>
  </si>
  <si>
    <t>Хлыбов Степан Михайлович</t>
  </si>
  <si>
    <t>№ 411 от 28.03.2015</t>
  </si>
  <si>
    <t>Бусыгин Дмитрий Михайлович</t>
  </si>
  <si>
    <t>№ 446 от 15.04.2016</t>
  </si>
  <si>
    <t>(83359)2-11-85, 89229109318</t>
  </si>
  <si>
    <t>Родыгин Александр Анатольевич</t>
  </si>
  <si>
    <t>главный специалист - эксперт лесного отдела министерства Унинского лесничества</t>
  </si>
  <si>
    <t>(83359)2-11-85, 89229328903</t>
  </si>
  <si>
    <t xml:space="preserve">Мамонов Павел Викторович         </t>
  </si>
  <si>
    <t>№ 138 от 27.05.2011</t>
  </si>
  <si>
    <t xml:space="preserve">Масленников Геннадий Леонидович </t>
  </si>
  <si>
    <t>№ 222 от 23.05.2012</t>
  </si>
  <si>
    <t>Бугреев Владимир Сергеевич</t>
  </si>
  <si>
    <t>инженер по лесопользованию Унинского филиала</t>
  </si>
  <si>
    <t>(83359) 2-11-85, 89229614250</t>
  </si>
  <si>
    <t>№ 68 от 29.04.2011</t>
  </si>
  <si>
    <t>Макаров Алексей Геннадьевич</t>
  </si>
  <si>
    <t>№ 5199 от 15.10.2014</t>
  </si>
  <si>
    <t>Ситников Александр        Сергеевич</t>
  </si>
  <si>
    <t>(83333)6-02-71</t>
  </si>
  <si>
    <t>№ 254 от 18.11.2016г.</t>
  </si>
  <si>
    <t>Романов Андрей Сергеевич</t>
  </si>
  <si>
    <t>№ 171 от 25.04.2012г.</t>
  </si>
  <si>
    <t>Останин Алексей Акимович</t>
  </si>
  <si>
    <t>Булатов Роман Леонидович</t>
  </si>
  <si>
    <t>Вострикова Галина Федоровна</t>
  </si>
  <si>
    <t>89229250750;89128286230</t>
  </si>
  <si>
    <t>Торхова  Любовь Михайловна</t>
  </si>
  <si>
    <t>Симонова Наталия Владимировна</t>
  </si>
  <si>
    <t>89005297373,  (8332) 75-96-44</t>
  </si>
  <si>
    <t>№ 44п-16-01 от 05.09.2016</t>
  </si>
  <si>
    <t>Урванцев Эдуард Николаевич</t>
  </si>
  <si>
    <t>№ 4-ПК (РТП) от 14.03.2014</t>
  </si>
  <si>
    <t>Мусихин Александр Иванович</t>
  </si>
  <si>
    <t>№ 44п/01-16-01 от 20.09.2016</t>
  </si>
  <si>
    <t>Шмаков Олег Георгиевич</t>
  </si>
  <si>
    <t>№ 178 от 07.04.2016</t>
  </si>
  <si>
    <t>Кутявин Юрий Аркадьевич</t>
  </si>
  <si>
    <t>(83359)3-21-10</t>
  </si>
  <si>
    <t>Паршакова Ольга Анатольевна</t>
  </si>
  <si>
    <t>главный специалист - эксперт лесного отдела министерства Уржумского лесничества</t>
  </si>
  <si>
    <t>Пектубаева Наталья Викторовна</t>
  </si>
  <si>
    <t>ведущий специалист - эксперт лесного отдела министерства Уржумского лесничества</t>
  </si>
  <si>
    <t>Марышев Николай Анатольевич</t>
  </si>
  <si>
    <t>Бабаев Василий Геннадьевич</t>
  </si>
  <si>
    <t>Еноктаев Николай Александрович</t>
  </si>
  <si>
    <t>Липовцев Павел Васильевич</t>
  </si>
  <si>
    <t>Бронников Михаил Александрович</t>
  </si>
  <si>
    <t>Савинцев Дмитрий Владимирович</t>
  </si>
  <si>
    <t>Карпов Юрий Михайлович</t>
  </si>
  <si>
    <t>Мальцев Михаил Владимирович</t>
  </si>
  <si>
    <t xml:space="preserve">№ 19п/20-16-01 </t>
  </si>
  <si>
    <t>Сухих Виктор Михайлович</t>
  </si>
  <si>
    <t>Шуталев Александр Анатольевич</t>
  </si>
  <si>
    <t>мастер по пожарной безопасности ООО Надежда-Хлеб НА</t>
  </si>
  <si>
    <t>№ 20 от 27.03.2010</t>
  </si>
  <si>
    <t>Абрамов Михаил Николаевич</t>
  </si>
  <si>
    <t>Сморкалова Вера Павловна</t>
  </si>
  <si>
    <t>Поляков Юрий Александрович</t>
  </si>
  <si>
    <t>мастер леса ООО Уржумская ПМК-16</t>
  </si>
  <si>
    <t>№ 48 от 21.02.2014</t>
  </si>
  <si>
    <t>Шабалин Николай Викторович</t>
  </si>
  <si>
    <t>мастер леса ООО Лебяжский лес</t>
  </si>
  <si>
    <t>№ 426 от 25.04.2015</t>
  </si>
  <si>
    <t>Смирнова Людмила Александровна</t>
  </si>
  <si>
    <t>мастер леса ООО Богородское</t>
  </si>
  <si>
    <t>№ 15 от 27.03.2015</t>
  </si>
  <si>
    <t>Ветошкин Сергей Васильевич</t>
  </si>
  <si>
    <t>мастер леса ИП Ошурков И.Н.</t>
  </si>
  <si>
    <t>Соколов Анатолий Михайлович</t>
  </si>
  <si>
    <t>мастер леса ИП Богатырев С.А.</t>
  </si>
  <si>
    <t>№ 237 от 23.05.2012</t>
  </si>
  <si>
    <t>Никитин Александр Геннадьевич</t>
  </si>
  <si>
    <t>№ 06 от 27.05.2011</t>
  </si>
  <si>
    <t>Останин Александр Георгиевич</t>
  </si>
  <si>
    <t>мастер леса ООО Лесовод</t>
  </si>
  <si>
    <t>№ 01 от 27.05.2011</t>
  </si>
  <si>
    <t>Мокосеев Евгений Михайлович</t>
  </si>
  <si>
    <t xml:space="preserve">№ 05 от 27.05.2011 </t>
  </si>
  <si>
    <t>Баканаев Енисей Лечаевич</t>
  </si>
  <si>
    <t>мастер леса ООО Уржумская ПМК-14</t>
  </si>
  <si>
    <t>№ 16 от 15.12.2015</t>
  </si>
  <si>
    <t>Грудин Сергей Геннадьевич</t>
  </si>
  <si>
    <t>мастер леса ИП Ветлужских А.М.</t>
  </si>
  <si>
    <t>№ 08 от 27.05.2011</t>
  </si>
  <si>
    <t>Смирнов Александр Викторович</t>
  </si>
  <si>
    <t>мастер леса ИП главы КФХ Новоселов Г.Б</t>
  </si>
  <si>
    <t>№ 04 от 27.05.2011</t>
  </si>
  <si>
    <t>№ 1 от 27.05.2011</t>
  </si>
  <si>
    <t>Прилуков Александр Иванович</t>
  </si>
  <si>
    <t>Смышляев Александр Павлович</t>
  </si>
  <si>
    <t xml:space="preserve">№ 07 от 27.05.2011 </t>
  </si>
  <si>
    <t>№ 3322 от 14.04.2010</t>
  </si>
  <si>
    <t>Ефремов Александр Юрьевич</t>
  </si>
  <si>
    <t>индивидуальный предприниматель глава крестьянсгого фермерского хозяйства</t>
  </si>
  <si>
    <t>№ 319 от 19.04.2014</t>
  </si>
  <si>
    <t>Новоселов Владимир Николаевич</t>
  </si>
  <si>
    <t>89127385320;(8332) 32-45-45</t>
  </si>
  <si>
    <t>№ 2 от 01.04.2016</t>
  </si>
  <si>
    <t>Иванов Игорь Иванович</t>
  </si>
  <si>
    <t>№ 5586 от 22.03.2016</t>
  </si>
  <si>
    <t>Боровикова Татьяна Федоровна</t>
  </si>
  <si>
    <t>№ 19п/31-16-01 от 14.04.2016</t>
  </si>
  <si>
    <t>(83332) 2-15-70,89229582601</t>
  </si>
  <si>
    <t>Ушакова Елена Юрьевна</t>
  </si>
  <si>
    <t>специалист 1-го разряда министерства Фаленского лесничества</t>
  </si>
  <si>
    <t>(83332) 2-18-32,89229582599</t>
  </si>
  <si>
    <t>Попов Игорь Викторович</t>
  </si>
  <si>
    <t>(83332) 2-18-32,89229214324</t>
  </si>
  <si>
    <t>Кудрявцев Андрей Владимирович</t>
  </si>
  <si>
    <t>(83359) 3-12-90,89229324411</t>
  </si>
  <si>
    <t>Бахтин Иван Геннадьевич</t>
  </si>
  <si>
    <t>(83359) 2-11-85,89229252379</t>
  </si>
  <si>
    <t>Обухов Анатолий Иванович</t>
  </si>
  <si>
    <t>(83359) 3-12-90,89229158979</t>
  </si>
  <si>
    <t>Качанов Анатолий Александрович</t>
  </si>
  <si>
    <t>(83359) 2-11-85,89226691685</t>
  </si>
  <si>
    <t xml:space="preserve">Сметанин Владимир Николаевич </t>
  </si>
  <si>
    <t xml:space="preserve"> (83345) 6-50-63</t>
  </si>
  <si>
    <t>№ 53 от 16.04.1999</t>
  </si>
  <si>
    <t>Одинцов Вадим Николаевич</t>
  </si>
  <si>
    <t xml:space="preserve"> (83345) 2-11-05</t>
  </si>
  <si>
    <t xml:space="preserve">№ 29 от 23.04.2010 </t>
  </si>
  <si>
    <t xml:space="preserve">Мосеев Михаил Васильевич </t>
  </si>
  <si>
    <t>руководитель дружины ООО «Вятский бор»</t>
  </si>
  <si>
    <t xml:space="preserve"> (83345) 2-52-50</t>
  </si>
  <si>
    <t xml:space="preserve">№ 112 от 16.04.2010 </t>
  </si>
  <si>
    <t xml:space="preserve">Онучин Александр Петрович </t>
  </si>
  <si>
    <t>мастер ООО «Север-лес»</t>
  </si>
  <si>
    <t xml:space="preserve"> (83345) 6-53-91</t>
  </si>
  <si>
    <t xml:space="preserve">№ 20 от 16.04.2010 </t>
  </si>
  <si>
    <t xml:space="preserve">Черемисинов Николай Михайлович </t>
  </si>
  <si>
    <t>заместитель директора ООО АПК Архангельское</t>
  </si>
  <si>
    <t xml:space="preserve"> (83345) 6-91-66, 6-91-45</t>
  </si>
  <si>
    <t xml:space="preserve">№ 22 от 23.04.2010 </t>
  </si>
  <si>
    <t xml:space="preserve">Голохвастов Михаил Сергеевич </t>
  </si>
  <si>
    <t>мастер ООО «Лес»</t>
  </si>
  <si>
    <t xml:space="preserve"> (83345) 2-11-74</t>
  </si>
  <si>
    <t xml:space="preserve">Сенников Александр Николаевич </t>
  </si>
  <si>
    <t>заместитель  генерального директора ООО «Сенбур»</t>
  </si>
  <si>
    <t>(83152) 4-34-62</t>
  </si>
  <si>
    <t xml:space="preserve">№ 10 от 23.04.2010 </t>
  </si>
  <si>
    <t xml:space="preserve">Блинов Василий Анатольевич </t>
  </si>
  <si>
    <t xml:space="preserve"> (83345) 2-20-68</t>
  </si>
  <si>
    <t xml:space="preserve">№ 14 от 23.04.2012 </t>
  </si>
  <si>
    <t xml:space="preserve">Рогожников Александр Евгеньевич </t>
  </si>
  <si>
    <t xml:space="preserve"> (83345) 2-20-17</t>
  </si>
  <si>
    <t xml:space="preserve">№ 32 от 22.04.2012 </t>
  </si>
  <si>
    <t xml:space="preserve">Катаев Сергей Владимирович </t>
  </si>
  <si>
    <t xml:space="preserve"> (83345) 2-10-86</t>
  </si>
  <si>
    <t xml:space="preserve">№ 44 от 08.04.2011 </t>
  </si>
  <si>
    <t xml:space="preserve">Головнин Александр Владимирович </t>
  </si>
  <si>
    <t xml:space="preserve"> (83345) 2-01-71</t>
  </si>
  <si>
    <t xml:space="preserve">№ 13 от 22.04.2010 </t>
  </si>
  <si>
    <t xml:space="preserve">Минин Николай Николаевич </t>
  </si>
  <si>
    <t>мастер леса СПК СА (колхоз) «Ударник»</t>
  </si>
  <si>
    <t xml:space="preserve"> (83345) 6-41-38</t>
  </si>
  <si>
    <t xml:space="preserve">№ 74 от 10.04.2010 </t>
  </si>
  <si>
    <t xml:space="preserve">Козлов Максим Леонидович </t>
  </si>
  <si>
    <t xml:space="preserve"> (83345) 2-13-69</t>
  </si>
  <si>
    <t xml:space="preserve">№ 17 от 23.04.2010 </t>
  </si>
  <si>
    <t xml:space="preserve">Герасимов Сергей Юрьевич </t>
  </si>
  <si>
    <t xml:space="preserve"> (83345) 2-11-88</t>
  </si>
  <si>
    <t xml:space="preserve">№ 5 от 06.04.2012 </t>
  </si>
  <si>
    <t xml:space="preserve">Пунгин Дмитрий Александрович </t>
  </si>
  <si>
    <t xml:space="preserve">Лыхин Александр Анатольевич </t>
  </si>
  <si>
    <t>(83345) 2-50-05</t>
  </si>
  <si>
    <t xml:space="preserve">Попов Евгений Анатольевич </t>
  </si>
  <si>
    <t xml:space="preserve">Голохвастов Павел Николаевич </t>
  </si>
  <si>
    <t>(83345) 2-11-74; 8982392935</t>
  </si>
  <si>
    <t xml:space="preserve">Воробьёв Алексей Аркадьевич </t>
  </si>
  <si>
    <t>(83345) 2-11-74; 89127385925</t>
  </si>
  <si>
    <t>(83366)2-16-00;  89123316435</t>
  </si>
  <si>
    <t>Суслов Алексей Евгеньевич</t>
  </si>
  <si>
    <t>главный специалист - эксперт лесного отдела министерства Юрьянского лесничества</t>
  </si>
  <si>
    <t xml:space="preserve"> (883366) 2-18-96 ;89503503313</t>
  </si>
  <si>
    <t>Новоселов Алексей Леонидович</t>
  </si>
  <si>
    <t>Вагин Виталий Васильевич</t>
  </si>
  <si>
    <t xml:space="preserve"> (883366) 2-18-96 ;  89123339319</t>
  </si>
  <si>
    <t xml:space="preserve">Литвинов Виктор Иванович </t>
  </si>
  <si>
    <t xml:space="preserve"> (883366) 2-18-96 ;89127175459</t>
  </si>
  <si>
    <t>Коробова Ольга  Витальевна</t>
  </si>
  <si>
    <t>(83366)2-16-00; 89539480177</t>
  </si>
  <si>
    <t>Шевчук Александр Сергеевич</t>
  </si>
  <si>
    <t xml:space="preserve"> (883366) 2-18-96; 89536750801</t>
  </si>
  <si>
    <t>Еловский Александр Александрович.</t>
  </si>
  <si>
    <t xml:space="preserve"> (883366) 2-18-96; 89536750802</t>
  </si>
  <si>
    <t>Широков Евгений Александрович</t>
  </si>
  <si>
    <t>8 919 513 51 15</t>
  </si>
  <si>
    <t>Дурсенев Сергей Игоревич</t>
  </si>
  <si>
    <t>Грига Василий Михайлович</t>
  </si>
  <si>
    <t>мастер леса Индивидуальный предприниматель Сакаль Наталья Ивановна.</t>
  </si>
  <si>
    <t xml:space="preserve">№ 24 от 04.12.2012 </t>
  </si>
  <si>
    <t>Коснырев Николай Михайлович</t>
  </si>
  <si>
    <t>Русинов Андрей Иванович</t>
  </si>
  <si>
    <t>№ 337 от 19.04.2014</t>
  </si>
  <si>
    <t>Петухов Андрей Николаевич</t>
  </si>
  <si>
    <t>№ 27п/02-16-01 от 27.05.2016</t>
  </si>
  <si>
    <t>Краев Юрий Павлович</t>
  </si>
  <si>
    <t>№ 146 от 25.04.2012</t>
  </si>
  <si>
    <t>Трегубов Николай Васильевич</t>
  </si>
  <si>
    <t>мастер ИП Краев Ю.П</t>
  </si>
  <si>
    <t>№ 145 от 25.04.2012</t>
  </si>
  <si>
    <t>Рогожин Сергей Анатольевич</t>
  </si>
  <si>
    <t>(83340) 2-11-46, 89127397802</t>
  </si>
  <si>
    <t>Кислицын Николай Михайлович</t>
  </si>
  <si>
    <t>Огородников Олег Николаевич</t>
  </si>
  <si>
    <t>Волков Андрей Владимирович</t>
  </si>
  <si>
    <t>Епифанов Дмитрий Михайлович</t>
  </si>
  <si>
    <t>№ 39 от 19.04.2014</t>
  </si>
  <si>
    <t>Желонкин Николай Иванович</t>
  </si>
  <si>
    <t>Коновалов Андрей Игоревич</t>
  </si>
  <si>
    <t>№ 295 от 15.02.2014</t>
  </si>
  <si>
    <t>Рафиков Марсель Рифатович</t>
  </si>
  <si>
    <t>№ 13 от 15.04.2015</t>
  </si>
  <si>
    <t>Царегородцев Алексей Евгеньевич</t>
  </si>
  <si>
    <t>№ 27п-16-01 от 20.05.2016</t>
  </si>
  <si>
    <t>Устюгов Сергей Аркадьевич</t>
  </si>
  <si>
    <t>№ 345  от 19.04.2014</t>
  </si>
  <si>
    <t>Балдин Сергей Николаевич</t>
  </si>
  <si>
    <t>№ 19п/15-16-01 от 12.04.2016</t>
  </si>
  <si>
    <t>Винокуров Олег Викторович</t>
  </si>
  <si>
    <t>№ 19п/14-06-01 от 12.04.2016</t>
  </si>
  <si>
    <t>Лукоянов Александр Васильевич</t>
  </si>
  <si>
    <t>№ 452 от 15.04.2016</t>
  </si>
  <si>
    <t>Гагаринов Анатолий Михайлович</t>
  </si>
  <si>
    <t>№ 311 от 19.04.2014</t>
  </si>
  <si>
    <t>Домрачев Алексей Юрьевич</t>
  </si>
  <si>
    <t>№ 316 от 19.04.2014</t>
  </si>
  <si>
    <t>Перов Аллександр Павлович</t>
  </si>
  <si>
    <t>Семенюк Наталия Леонидовна</t>
  </si>
  <si>
    <t>главный специалист - эксперт лесного отдела министерства Яранского лесничества</t>
  </si>
  <si>
    <t>Балдина Вера Сергеевна</t>
  </si>
  <si>
    <t>Ефремов Сергей Петрович</t>
  </si>
  <si>
    <t>Бастраков Сергей Валентинович</t>
  </si>
  <si>
    <t>Дегтярев Сергей Алексеевич</t>
  </si>
  <si>
    <t>Клепцов Евгений Геннадьевич</t>
  </si>
  <si>
    <t>Пестов Иван Вячеславович</t>
  </si>
  <si>
    <t>Рычков Виктор Александрович</t>
  </si>
  <si>
    <t>диплом по специальности «Лесное хозяйство»</t>
  </si>
  <si>
    <t>диплом по специальности "Охотничье хозяйство"</t>
  </si>
  <si>
    <t>(83366)2-16-00 89127120379</t>
  </si>
  <si>
    <t xml:space="preserve">   диплом по специальности «Лесное хозяйство»</t>
  </si>
  <si>
    <t xml:space="preserve">  диплом по специальности «Лесное хозяйство»</t>
  </si>
  <si>
    <t xml:space="preserve"> диплом по специальности «Лесное хозяйство»</t>
  </si>
  <si>
    <t>№ 5588 от 22.03.2016</t>
  </si>
  <si>
    <t xml:space="preserve">№257 от 10.04.2013 </t>
  </si>
  <si>
    <t>№ 6 от 24.03.2014</t>
  </si>
  <si>
    <t>№ 15-01-04 от 30.03.2015</t>
  </si>
  <si>
    <t>№ 15-01-07 от 30.03.2015</t>
  </si>
  <si>
    <t>№ 46 от 21.11.2013</t>
  </si>
  <si>
    <t>№ 47 от 24.03.2014</t>
  </si>
  <si>
    <t>№ 50 от 15.04.2011, 20.03.2014</t>
  </si>
  <si>
    <t>№ 374 от 24.05.2014</t>
  </si>
  <si>
    <t>№ 15-01-03 от 30.03.2015</t>
  </si>
  <si>
    <t>№ 10 от 27.03.2014</t>
  </si>
  <si>
    <t>№ 58 от 24.03.2014</t>
  </si>
  <si>
    <t>№ 63 от 15.04.2011, 24.04.2014</t>
  </si>
  <si>
    <t>№ 301 от 15.02.2014</t>
  </si>
  <si>
    <t>№ 8 от 24.03.2014</t>
  </si>
  <si>
    <t>№ 15-02-06 от 17.04.2015</t>
  </si>
  <si>
    <t>№ 11 от 27.03.2014</t>
  </si>
  <si>
    <t>№ 15-02-01 от 17.04.2015</t>
  </si>
  <si>
    <t>№ 15-01-01 от 30.03.2015</t>
  </si>
  <si>
    <t>№ 15-02-07 от 17.04.2015</t>
  </si>
  <si>
    <t>№ 4 от 24.03.2014</t>
  </si>
  <si>
    <t>№ 36 от 03.04.2010</t>
  </si>
  <si>
    <t>№8 -ПК (РТП) от 11.04.2016</t>
  </si>
  <si>
    <t>№ 472 от 25.04.2016</t>
  </si>
  <si>
    <t>№ 125 от 13.04.2012</t>
  </si>
  <si>
    <t>№ 132 от 13.04.2012</t>
  </si>
  <si>
    <t>№ 9 от 08.04.2015</t>
  </si>
  <si>
    <t xml:space="preserve">№ 135 от 27.05.2014 </t>
  </si>
  <si>
    <t>№ 67 от 10.04.2016</t>
  </si>
  <si>
    <t>№ 293 от 15.02.2014</t>
  </si>
  <si>
    <t>№ 132-14 от 21.03.2013</t>
  </si>
  <si>
    <t xml:space="preserve">№ 88  10.04.2010 </t>
  </si>
  <si>
    <t>№ 81 от 29.04.2011</t>
  </si>
  <si>
    <t>№ 5856 от 31.03.2016</t>
  </si>
  <si>
    <t>№ 175 от 25.04.2012</t>
  </si>
  <si>
    <t>№ 207 от 23.05.2012</t>
  </si>
  <si>
    <t>№ 64 от 26.05.2015</t>
  </si>
  <si>
    <t>№ 32 от  03.04.2010</t>
  </si>
  <si>
    <t>№ 5594 от 22.03.2016</t>
  </si>
  <si>
    <t>№ 40 от 13.04.2011</t>
  </si>
  <si>
    <t xml:space="preserve">№ 19П/10-16-01 от 11.04.2016 </t>
  </si>
  <si>
    <t>№ 450 от 15.04.2016</t>
  </si>
  <si>
    <t xml:space="preserve">№ 436 от 8.05.2015 </t>
  </si>
  <si>
    <t xml:space="preserve">№ 168 от 25.04.2012 </t>
  </si>
  <si>
    <t xml:space="preserve">№ 620029 </t>
  </si>
  <si>
    <t xml:space="preserve">№ 164 от 15.01.2014 </t>
  </si>
  <si>
    <t xml:space="preserve">№ 435 от 08.05.2015 </t>
  </si>
  <si>
    <t>№ 620029</t>
  </si>
  <si>
    <t>№ 423 от 25.04.2015</t>
  </si>
  <si>
    <t>№ 420 от 25.04.2015</t>
  </si>
  <si>
    <t xml:space="preserve">№ 441 от 08.05.2015 </t>
  </si>
  <si>
    <t>№ 222 от 23.05.2011</t>
  </si>
  <si>
    <t>№ 227 от 23.05.2011</t>
  </si>
  <si>
    <t>№ 164 от 23.11.2011</t>
  </si>
  <si>
    <t>№ 458 от 11.04.2016</t>
  </si>
  <si>
    <t>№ 68-ПК(ТО) от 07.04.2016</t>
  </si>
  <si>
    <t xml:space="preserve">№ 112 от 13.04.2012 </t>
  </si>
  <si>
    <t>мастер леса ИП Потапов А.Д.</t>
  </si>
  <si>
    <t>мастер леса ООО «Скала»</t>
  </si>
  <si>
    <t>мастер леса ООО «Таежник»</t>
  </si>
  <si>
    <t>директор ООО «Леспром-Ф»</t>
  </si>
  <si>
    <t>главный специалист лесного отдела министерства Кильмезского лесничества</t>
  </si>
  <si>
    <t xml:space="preserve"> директор  ООО «Кодру-Импекс</t>
  </si>
  <si>
    <t>инженер по лесфонду ООО «Лесторг»</t>
  </si>
  <si>
    <t>инженер по лесопользованию КОГКУ «Кировлесцентр»</t>
  </si>
  <si>
    <t>мастер леса ООО СХП «Нагорское»</t>
  </si>
  <si>
    <t>мастер леса ООО «Искра»</t>
  </si>
  <si>
    <t xml:space="preserve"> директор ООО «Верхобелье» </t>
  </si>
  <si>
    <t>директор ООО «Медведь»</t>
  </si>
  <si>
    <t xml:space="preserve">мастер леса ООО «Северлес» </t>
  </si>
  <si>
    <t>директор МУП «Кикнурская ЛТСС»</t>
  </si>
  <si>
    <t>директор ОАО «Кикнурский Агроснаб»</t>
  </si>
  <si>
    <t>мастер ООО «ПромЛесАльянс»</t>
  </si>
  <si>
    <t>операционный директор ЗАО а/ф «Дороничи»</t>
  </si>
  <si>
    <t>инженер лесного фонда ООО «МЛГ «Исток»</t>
  </si>
  <si>
    <t>юрист ООО «Джокер»</t>
  </si>
  <si>
    <t>мастер леса ООО «ЛЗК «Лунвож»</t>
  </si>
  <si>
    <t>инженер лесного фонда ОАО «Майсклес»</t>
  </si>
  <si>
    <t>директор  ООО «Молома-лес»</t>
  </si>
  <si>
    <t>инженер лесного фонда ООО «ТРИАЛ»</t>
  </si>
  <si>
    <t>представитель ООО «Вавилон»</t>
  </si>
  <si>
    <t>мастер леса МУП «Староверческий ТЗП»</t>
  </si>
  <si>
    <t>мастер леса ООО компания «ТЕОН»</t>
  </si>
  <si>
    <t>мастер леса ООО «Леском»</t>
  </si>
  <si>
    <t>заместитель директора по лесному хозяйству ООО «ЛПК Ресурс»</t>
  </si>
  <si>
    <t xml:space="preserve">генеральный директор ООО «Нолинский лес» </t>
  </si>
  <si>
    <t>мастер лесного хозяйства СПК колхоз «Лудянский»</t>
  </si>
  <si>
    <t>директор ООО «Темп»</t>
  </si>
  <si>
    <t>начальник производства по заготовке ОАО Загарскагромаш»</t>
  </si>
  <si>
    <t>мастер ООО «Стройлес МС»</t>
  </si>
  <si>
    <t>мастер ИП Костылев А. С. КФХ «Нива»</t>
  </si>
  <si>
    <t>мастер ООО «Кобра-лес»</t>
  </si>
  <si>
    <t>помощник специалиста по лесному фонду ООО УК»Лесхоз»</t>
  </si>
  <si>
    <t>инженер по лесному фонду ООО «Вятский фанерный комбинат»</t>
  </si>
  <si>
    <t>мастер ООО «Трейд»</t>
  </si>
  <si>
    <t>лесник ООО ПКП «Алмис»</t>
  </si>
  <si>
    <t>мастер АО «Сибирь-лес»</t>
  </si>
  <si>
    <t>рабочий ООО «Мида Лес»</t>
  </si>
  <si>
    <t>директор ООО «КИТ»</t>
  </si>
  <si>
    <t>мастер ООО «Нагорсклеспром»</t>
  </si>
  <si>
    <t>рабочий ООО «Нагорсклеспром»</t>
  </si>
  <si>
    <t>рабочий ООО «ПромЛес»</t>
  </si>
  <si>
    <t>лесник АО «Жильё»</t>
  </si>
  <si>
    <t>мастер леса ПК «Агролес»</t>
  </si>
  <si>
    <t>руководитель учебного лесного хозяйства КОГПОБУ «Суводский лесхоз-техникум»</t>
  </si>
  <si>
    <t>охотовед КОГПОБУ «Суводский лесхоз-техникум»</t>
  </si>
  <si>
    <t>инженер лесного хозйства ОАО «Феникс»</t>
  </si>
  <si>
    <t>мастер лесозаготовок ООО «Крона»</t>
  </si>
  <si>
    <t>директор ООО «Суводский лесопункт»</t>
  </si>
  <si>
    <t>инженер лесного хозяйства АО «Мокинский»</t>
  </si>
  <si>
    <t>рабочий ООО ПКП «Алмис»</t>
  </si>
  <si>
    <t>директор ООО «Союз»</t>
  </si>
  <si>
    <t>мастер леса СПК «Земледелец»</t>
  </si>
  <si>
    <t>мастр цеха ООО «Сосновка»</t>
  </si>
  <si>
    <t>мастер леса ООО «АПК Агролес»</t>
  </si>
  <si>
    <t>директор ООО «Восток»</t>
  </si>
  <si>
    <t>мастер леса ООО «Восток»</t>
  </si>
  <si>
    <t>начальник цеха по животноводству ООО «СХП «Елгань»</t>
  </si>
  <si>
    <t>директор ООО «Форест»</t>
  </si>
  <si>
    <t>директор МУП «Чуваши»</t>
  </si>
  <si>
    <t>мастер лесозаготовок ООО «ЛесТорг»</t>
  </si>
  <si>
    <t>заместитель директора ООО «ДраффЛес»</t>
  </si>
  <si>
    <t>мастер леса ООО «Крона»</t>
  </si>
  <si>
    <t>директор МУП «Унинская МТС»</t>
  </si>
  <si>
    <t>инженер  кооператива «Лад»</t>
  </si>
  <si>
    <t>председатель СПК СА (колхоз) «Маяк»</t>
  </si>
  <si>
    <t>председатель ПК «Анонс»</t>
  </si>
  <si>
    <t>заместитель директора ООО «ЛесСтрой»</t>
  </si>
  <si>
    <t>директор ООО «Русский медведь»</t>
  </si>
  <si>
    <t>мастер леса ООО «Энерголес»</t>
  </si>
  <si>
    <t>мастер леса МУП «Юрьянская МТС»</t>
  </si>
  <si>
    <t>начальник Яранского участка ООО «УК «Лесхоз»</t>
  </si>
  <si>
    <t>диретор ООО «Агро»</t>
  </si>
  <si>
    <t>мастер ООО «Лес-плюс»</t>
  </si>
  <si>
    <t>генеральный директор ООО «Вотчина»</t>
  </si>
  <si>
    <t>мастер леса СПК СА (колхоз) «Верхоуслинский»</t>
  </si>
  <si>
    <t>мастер леса СПК СА (колхоз) «Высоковский»</t>
  </si>
  <si>
    <t>председатель СПК «Пушкино»</t>
  </si>
  <si>
    <t>директор ООО «Чистая энергия»</t>
  </si>
  <si>
    <t>директор ООО «Ярлес»</t>
  </si>
  <si>
    <t>директор ООО «КМС»</t>
  </si>
  <si>
    <t>мастер ООО «Кедр»</t>
  </si>
  <si>
    <t>директор МУП «Лесное»</t>
  </si>
  <si>
    <t>ведущий специалист -эксперт лесного отдела министерства Кильмезского лесничества</t>
  </si>
  <si>
    <t xml:space="preserve">ведущий специалист-эксперт министерства Нолинского лесничества
</t>
  </si>
  <si>
    <t>генеральный директор ООО «МЛГ «Исток»</t>
  </si>
  <si>
    <t xml:space="preserve">главный инженер СПК колхоз «Коммунизм», </t>
  </si>
  <si>
    <t xml:space="preserve">главный специалист-эксперт министерства Нолинского лесничества
</t>
  </si>
  <si>
    <t>директор ООО «Лидер лес»</t>
  </si>
  <si>
    <t>директор ООО «Агрофирма Березка»</t>
  </si>
  <si>
    <t xml:space="preserve">инженер по лесопользованию ООО «Вятский фанерный комбинат» </t>
  </si>
  <si>
    <t xml:space="preserve">инженер лесного хозяйства ООО «КирЛесПром» (по договору с ОАО «Нововятский лыжный комбинат»)  </t>
  </si>
  <si>
    <t xml:space="preserve">мастер леса подрядчика ООО «СпецЛесКом» (по договору с ОАО «Нововятский лыжный комбинат»)  </t>
  </si>
  <si>
    <t xml:space="preserve">мастер ООО «Партнер» (по договору с ООО УК «Лесхоз») </t>
  </si>
  <si>
    <t>директор ООО «Дебора»</t>
  </si>
  <si>
    <t>лесовод ООО «Партнер»</t>
  </si>
  <si>
    <t>мастер леса ООО ПКФ «ХЦ-Лес»</t>
  </si>
  <si>
    <t xml:space="preserve">мастер леса ООО фирма «Стэлси» </t>
  </si>
  <si>
    <t xml:space="preserve">начальник ДПД СПК «Березниковский» </t>
  </si>
  <si>
    <t>специалист СПК «Большевик»</t>
  </si>
  <si>
    <t>главный агроном СПК «Знамя Ленина»</t>
  </si>
  <si>
    <t xml:space="preserve">механик СПК «Красное Знамя» </t>
  </si>
  <si>
    <t xml:space="preserve">инженер по охране труда СПК «Красное Знамя» </t>
  </si>
  <si>
    <t>мастер леса СПК «Красный Октябрь»</t>
  </si>
  <si>
    <t>спечиалист СПК «Курчум»</t>
  </si>
  <si>
    <t>специалист ООО «Вятлес»</t>
  </si>
  <si>
    <t>мастер леса ООО «Донауровский лес»</t>
  </si>
  <si>
    <t>мастер леса ООО «Ланда-лес»</t>
  </si>
  <si>
    <t xml:space="preserve">инженер лесного хозяйства ООО «Ритм-бис» </t>
  </si>
  <si>
    <t>инженер лесного хозяйства ООО «Алекс»</t>
  </si>
  <si>
    <t>заместитель генерального директора ООО ПКП «Алмис»</t>
  </si>
  <si>
    <t>начальник участка ООО «Промкомбинат»</t>
  </si>
  <si>
    <t>специалист СХА колхоз «Ерёминский»</t>
  </si>
  <si>
    <t>Стародумов Василий Александрович</t>
  </si>
  <si>
    <t>специалист ООО «Балчуг плюс»</t>
  </si>
  <si>
    <t>специалист ООО «Иверия»</t>
  </si>
  <si>
    <t>специалист ООО «Весна»</t>
  </si>
  <si>
    <t>специалист ИП Пономарева Д.Ф.</t>
  </si>
  <si>
    <t>специалист ООО ПКП «Алмис»</t>
  </si>
  <si>
    <t>специалист ООО «УК «Кировлес»</t>
  </si>
  <si>
    <t xml:space="preserve">специалист ООО «Кумены-Агролес» </t>
  </si>
  <si>
    <t xml:space="preserve">специалист ООО  «Стройколсалдинг» </t>
  </si>
  <si>
    <t>специалист СПК колхоз «Луч»</t>
  </si>
  <si>
    <t>специалист ООО «Теон»</t>
  </si>
  <si>
    <t xml:space="preserve">специалист ООО «Искра» </t>
  </si>
  <si>
    <t xml:space="preserve">специалист  КФХ «Колосок» </t>
  </si>
  <si>
    <t xml:space="preserve">заместитель генерального директора по безопасности ООО ПКП «Алмис» </t>
  </si>
  <si>
    <t xml:space="preserve">индивидуальный предприниматель  </t>
  </si>
  <si>
    <t>мастер ИП Подскребнев Р.Г.</t>
  </si>
  <si>
    <t>заместитель директора ООО «ПромЛесАльянс»</t>
  </si>
  <si>
    <t xml:space="preserve">директор ООО «Вятлес» </t>
  </si>
  <si>
    <t>директор ООО «Лузский ЛХ»</t>
  </si>
  <si>
    <t>руководитель ООО «Деловой лес»</t>
  </si>
  <si>
    <t>специалист по лесфонду АО «НЛК», ООО «УК Лесхоз»</t>
  </si>
  <si>
    <t>заместитель директора ООО «Русь»</t>
  </si>
  <si>
    <t>мастер леса ООО  «Нордвуд»</t>
  </si>
  <si>
    <t>заместитель директора ООО «Экоснаб»</t>
  </si>
  <si>
    <t>Краев Сергей Игоревич</t>
  </si>
  <si>
    <t xml:space="preserve">Ведерников Иван Владимирович </t>
  </si>
  <si>
    <t>Ведерников Алексей Владимирович</t>
  </si>
  <si>
    <t>Гусев Роман Георгиевич</t>
  </si>
  <si>
    <t>Вараксин Иван Игоревич</t>
  </si>
  <si>
    <t>Машкин Вячеслав Николаевич</t>
  </si>
  <si>
    <t>Зубрицкий Иван Васильевич</t>
  </si>
  <si>
    <t>№ 11п/07-16-01 от 04.04.2016</t>
  </si>
  <si>
    <t xml:space="preserve">№ 53п-16-09 от 07.12.2016 </t>
  </si>
  <si>
    <t>89229592762;
89531328035</t>
  </si>
  <si>
    <t>(83368)2-14-54;
89229577084</t>
  </si>
  <si>
    <t>89123709797;
89229675448</t>
  </si>
  <si>
    <t>89128285269;
89638864310</t>
  </si>
  <si>
    <t>89229130555;
(83368)2–14-52</t>
  </si>
  <si>
    <t>(83368)2–14-52;
89513497269</t>
  </si>
  <si>
    <t>(83350) 2-16-71,
89123614126</t>
  </si>
  <si>
    <t>№ 19 п/07-16-01</t>
  </si>
  <si>
    <t>Смоленцев Александр Анатольевич</t>
  </si>
  <si>
    <t>Чирков  Михаил Васильевич</t>
  </si>
  <si>
    <t>(8332)54-14-46, 89226644765</t>
  </si>
  <si>
    <t>Сергеев  Никита Андреевич</t>
  </si>
  <si>
    <t>(83337)2-06-13, 89229552659</t>
  </si>
  <si>
    <t>Мирошин Александр Николаевич</t>
  </si>
  <si>
    <t>(83337)2-06-13, 89229552814</t>
  </si>
  <si>
    <t>Шорохов Владимир Иванович</t>
  </si>
  <si>
    <t>(83339)3-85-20, 89226644371</t>
  </si>
  <si>
    <t>Комаров Алексей Николаевич</t>
  </si>
  <si>
    <t>(83354)2-33-49, 89229332574</t>
  </si>
  <si>
    <t>Смоленцев Юрий Михайлович</t>
  </si>
  <si>
    <t>(83354)2-33-49</t>
  </si>
  <si>
    <t>Сибагатулин Руслан Сергеевич</t>
  </si>
  <si>
    <t>(8332)54-14-46, 89229552840</t>
  </si>
  <si>
    <t>Петрикас Владимир Леонович</t>
  </si>
  <si>
    <t>(83339)3-85-20, 89229308540</t>
  </si>
  <si>
    <t>Бакин Сергей Николаевич</t>
  </si>
  <si>
    <t>(83366)2-87-25, 89229308561</t>
  </si>
  <si>
    <t>Антошин Виктор Петрович</t>
  </si>
  <si>
    <t>(83366)2-87-25, 89226618366</t>
  </si>
  <si>
    <t>Прокопчук Михаил Леонидович</t>
  </si>
  <si>
    <t>(83375)6-41-44, 89229552850</t>
  </si>
  <si>
    <t>Осипов  Сергей  Владимирович</t>
  </si>
  <si>
    <t>(8332)54-14-29, 89229308459</t>
  </si>
  <si>
    <t>Лобовикова Лариса Николаевна</t>
  </si>
  <si>
    <t>(8332) 54-14-85, 89229308584</t>
  </si>
  <si>
    <t>Стрижов Юрий Николаевич</t>
  </si>
  <si>
    <t>(8332) 54-14-85, 89229916445</t>
  </si>
  <si>
    <t>(8332)38-20-92, (8332)64-34-28,              8-800-100-94-00, 89229916482, 89229916478</t>
  </si>
  <si>
    <t>Евстратова Юлия Геннадьевна</t>
  </si>
  <si>
    <t>(8332)38-20-92, (8332)64-34-28,              8-800-100-94-00</t>
  </si>
  <si>
    <t>Козлова Ольга Викторовна</t>
  </si>
  <si>
    <t>Зубарева Светлана Сергеевна</t>
  </si>
  <si>
    <t>Белобородов Владимир Юрьевич</t>
  </si>
  <si>
    <t>Бакин Алексей Валентинович</t>
  </si>
  <si>
    <t>Баринов Дмитрий Леонидович</t>
  </si>
  <si>
    <t>Видякин Михаил Евгеньевич</t>
  </si>
  <si>
    <t>Кузнецов Илья Николаевич</t>
  </si>
  <si>
    <t>Старцев Олег Анатольевич</t>
  </si>
  <si>
    <t>Вялов Владимир Алексеевич</t>
  </si>
  <si>
    <t>Докучаев Алексей Николаевич</t>
  </si>
  <si>
    <t>Донских Дмитрий Михайлович</t>
  </si>
  <si>
    <t>Нопин Александр Викторович</t>
  </si>
  <si>
    <t>Селезенев Владимир Александрович</t>
  </si>
  <si>
    <t>Телёпин Александр Николаевич</t>
  </si>
  <si>
    <t>Широнин Руслан Юрьевич</t>
  </si>
  <si>
    <t>Вершинин Игорь Николаевич</t>
  </si>
  <si>
    <t>Горячев Юрий Петрович</t>
  </si>
  <si>
    <t>Мачехин Алексей Андреевич</t>
  </si>
  <si>
    <t>Мачехин Артур Андреевич</t>
  </si>
  <si>
    <t>Новоселов Александр Александрович</t>
  </si>
  <si>
    <t>Тарасов Алексей Игоревич</t>
  </si>
  <si>
    <t>Шубников Денис Иванович</t>
  </si>
  <si>
    <t>Сысолятин Владимир Николаевич</t>
  </si>
  <si>
    <t>Червяков Андрей Юрьевич</t>
  </si>
  <si>
    <t>№ 279 от 10.04.2013</t>
  </si>
  <si>
    <t>№ 278 от 10.04.2013</t>
  </si>
  <si>
    <t>№ 298 от 15.02.2014</t>
  </si>
  <si>
    <t>№ 188 от 13.04.2012</t>
  </si>
  <si>
    <t>№ 289 от 15.02.2014</t>
  </si>
  <si>
    <t>№11/01-16-04 от 01.04.2016</t>
  </si>
  <si>
    <t xml:space="preserve">                                                                                       №11п/01-16-03 от 01.04.2016</t>
  </si>
  <si>
    <t>заместитель начальника КОГСАУ «Лесоохрана»</t>
  </si>
  <si>
    <t>старший инструктор ПДПС КОГСАУ «Лесоохрана»</t>
  </si>
  <si>
    <t>ведущий инженер КОГСАУ «Лесоохрана»</t>
  </si>
  <si>
    <t>инженер КОГСАУ «Лесоохрана»</t>
  </si>
  <si>
    <t>ведущий инженер РДС КОГСАУ «Лесоохрана»</t>
  </si>
  <si>
    <t>диспетчер РДС КОГСАУ «Лесоохрана»</t>
  </si>
  <si>
    <t>парашютист - пожарный КОГСАУ «Лесоохрана»</t>
  </si>
  <si>
    <t>инструктор парашютно-пожарной команды КОГСАУ «Лесоохрана»</t>
  </si>
  <si>
    <t>инструктор парашютно-пожарной группы КОГСАУ «Лесоохрана»</t>
  </si>
  <si>
    <t>старший лётчик-наблюдатель КОГСАУ «Лесоохрана»</t>
  </si>
  <si>
    <t>начальник Зуевской ПХС КОГСАУ «Лесоохрана»</t>
  </si>
  <si>
    <t>заместитель начальника Зуевской ПХС КОГСАУ «Лесоохрана»</t>
  </si>
  <si>
    <t>начальник Верхнекамской ПХС КОГСАУ «Лесоохрана»</t>
  </si>
  <si>
    <t>начальник Оричевской ПХС КОГСАУ «Лесоохрана»</t>
  </si>
  <si>
    <t>заместитель начальника Оричевской ПХС КОГСАУ «Лесоохрана»</t>
  </si>
  <si>
    <t>заместитель начальника Верхнекамской ПХС КОГСАУ «Лесоохрана»</t>
  </si>
  <si>
    <t>начальник Гирсовской ПХС КОГСАУ «Лесоохрана»</t>
  </si>
  <si>
    <t>заместитель начальника Гирсовской ПХС КОГСАУ «Лесоохрана»</t>
  </si>
  <si>
    <t>начальник Советской ПХС КОГСАУ «Лесоохрана»</t>
  </si>
  <si>
    <t>89229308517 (83342)4-20-48</t>
  </si>
  <si>
    <t>89229308458 (83339)2-33-49</t>
  </si>
  <si>
    <t>89229308672 (8332)54-14-85</t>
  </si>
  <si>
    <t>(83342) 4-20-48</t>
  </si>
  <si>
    <t>(83339) 2-33-49             89229916485</t>
  </si>
  <si>
    <t>(83342) 4-20-48              89229308453</t>
  </si>
  <si>
    <t>(83339) 2-33-49              89229916483</t>
  </si>
  <si>
    <t>(83339) 2-33-49</t>
  </si>
  <si>
    <t>(83339) 2-33-49
89226618704</t>
  </si>
  <si>
    <t>(83339) 2-33-49            89229308531</t>
  </si>
  <si>
    <t>удостоверение инструктора парашютистов-пожарных 
№ 1297-12 от 29.10.2012</t>
  </si>
  <si>
    <t>свидетельство парашютиста-пожарного 
№ 1134-12 от 18.03.2012</t>
  </si>
  <si>
    <t>свидетельство инструктора парашютистов-пожарных 
№ 495 от 20.07.2002</t>
  </si>
  <si>
    <t>удостоверение парашютиста-пожарного 
№ 1123-12 от 18.03.2012</t>
  </si>
  <si>
    <t>диплом по специальности «Лесное хозяйство», удостоверение парашютиста - пожарного</t>
  </si>
  <si>
    <t xml:space="preserve">удостоверение парашютиста-пожарного  </t>
  </si>
  <si>
    <t>удостоверение парашютиста-пожарного 
№ 1309-12 от 29.10.2012</t>
  </si>
  <si>
    <t>свидетельство инструктора парашютистов-пожарных 
№ 1306-12 от 29.10.2012</t>
  </si>
  <si>
    <t>удостоверение парашютиста-пожарного 
№ 1128-12 от 18.03.2012</t>
  </si>
  <si>
    <t>свидетельство парашютиста-пожарного 
№ 1129-12 от 18.03.2012</t>
  </si>
  <si>
    <t>свидетельство парашютиста-пожарного 
№ 07 р-д-16-03 от 05.04.2016</t>
  </si>
  <si>
    <t xml:space="preserve">свидетельство парашютиста-пожарного </t>
  </si>
  <si>
    <t>свидетельство инструктора парашютистов-пожарных 
№ 494 от 20.07.2002</t>
  </si>
  <si>
    <t>свидетельство парашютиста-пожарного 
№ 07р-16-01 от 21.03.2016</t>
  </si>
  <si>
    <t>свидетельство парашютиста-пожарного 
№ 07р-16-02 от 21.03.2016</t>
  </si>
  <si>
    <t>свидетельство парашютиста-пожарного 
№ 07р-16-03 от 21.03.2016</t>
  </si>
  <si>
    <t>свидетельство инструктора парашютистов-пожарных 
№ 1305-12 от 29.10.2012</t>
  </si>
  <si>
    <t>свидетельство парашютиста-пожарного 
№ 1742-13 от 15.07.2013, свидетельства летчика наблюдателя 
№ 1742-13 от 15.07.2013</t>
  </si>
  <si>
    <t>свидетельство летчика-наблюдателя 
VII ЛН № 000117 от 10.04.1997</t>
  </si>
  <si>
    <t>диплом по специальности «Лесное хозяйство», свидетельство летчика- наблюдателя 
VI ЛН № 000300 от 29.12.2005</t>
  </si>
  <si>
    <t>№ 29/п01-16-01 
от 09.06.2016</t>
  </si>
  <si>
    <t>№ 094 от 08.04.2016</t>
  </si>
  <si>
    <t>№ 19п/42-16-01 
от 20.04. 2016</t>
  </si>
  <si>
    <t>№ 11п/02-16-01 
от 28.03.2016</t>
  </si>
  <si>
    <t>№ ПТБ-261 
от 23.09.2011</t>
  </si>
  <si>
    <t>инженер по лесопользованию ООО «Лесстройкомплект»</t>
  </si>
  <si>
    <t>водитель ООО «Лесстройкомплект»</t>
  </si>
  <si>
    <t>мастер леса ОАО «Орлов Агросервис»</t>
  </si>
  <si>
    <t>заместитель директора ООО «Шахматы»</t>
  </si>
  <si>
    <t>89091330303
89123363075</t>
  </si>
  <si>
    <t>Шалагинов Андрей Анатольевич</t>
  </si>
  <si>
    <t>мастер леса  ООО компания «Теон»</t>
  </si>
  <si>
    <t>89536832509
89127256023</t>
  </si>
  <si>
    <t>89638873148 (83352) 2-90-26</t>
  </si>
  <si>
    <t>89229264411 (83352) 6-61-34</t>
  </si>
  <si>
    <t>89536747272 (83352) 3-61-23 доб. 1-09</t>
  </si>
  <si>
    <t>председатель СХА колхоз «Заветы Ленина»</t>
  </si>
  <si>
    <t>индивидуальный предприниматель - подрядчик СХА колхоз «Труд»</t>
  </si>
  <si>
    <t>мастер леса ИП Галимзянов Ф.Д.</t>
  </si>
  <si>
    <t>мастер леса ИП Исупов Ф.Ф.</t>
  </si>
  <si>
    <t xml:space="preserve">лесничий ЗАО «Октябрьский» </t>
  </si>
  <si>
    <t>мастер леса ИП Александров С.Л.</t>
  </si>
  <si>
    <t xml:space="preserve">инженер лесного хозяйства ИП Федорова Г.В. </t>
  </si>
  <si>
    <t>Бронников Иван Борисович</t>
  </si>
  <si>
    <t>мастер ООО «Вятка-Мебель»,ООО «Партнер»</t>
  </si>
  <si>
    <t>Лебедев Олег Вячеславович</t>
  </si>
  <si>
    <t>Шакиров Зульфат Замильевич</t>
  </si>
  <si>
    <t>Баранов Сергей Валерьевич</t>
  </si>
  <si>
    <t>специалист ИП Зубарев В.А.</t>
  </si>
  <si>
    <t xml:space="preserve"> № 409 от  28.03.2015</t>
  </si>
  <si>
    <t xml:space="preserve"> № 254 от 13.02.2013</t>
  </si>
  <si>
    <t xml:space="preserve">  № 243 от 13.02.2013</t>
  </si>
  <si>
    <t>89226657920 </t>
  </si>
  <si>
    <t>Куменский, Оричевский, Верхошижемский и Сунский районы</t>
  </si>
  <si>
    <t>Уржумский муниципальный район и Лебяжский район</t>
  </si>
  <si>
    <t>все районы области</t>
  </si>
  <si>
    <t>Итого по Афанасьевскому району:</t>
  </si>
  <si>
    <t>Итого по Белохолуницкому району:</t>
  </si>
  <si>
    <t>Итого по Верхошижемскому району:</t>
  </si>
  <si>
    <t>Итого по Вятскополянскому району:</t>
  </si>
  <si>
    <t>Итого по Даровскому району:</t>
  </si>
  <si>
    <t>Итого по Зуевскому району:</t>
  </si>
  <si>
    <t>Итого по Кикнурскому району:</t>
  </si>
  <si>
    <t>Итого по Кильмезскому муниципальному району:</t>
  </si>
  <si>
    <t>Итого по Кирово - Чепецкому району:</t>
  </si>
  <si>
    <t>Итого по Котельничскому району:</t>
  </si>
  <si>
    <t>Итого по Куменскому району:</t>
  </si>
  <si>
    <t>Итого по Малмыжскому району:</t>
  </si>
  <si>
    <t>Итого по Мурашинскому району:</t>
  </si>
  <si>
    <t>Итого по Немскому  району:</t>
  </si>
  <si>
    <t>Итого по Нолинскому району:</t>
  </si>
  <si>
    <t>Итого по Омутнинскому району:</t>
  </si>
  <si>
    <t>Итого по Опаринскому району:</t>
  </si>
  <si>
    <t>Итого по Оричевскому району:</t>
  </si>
  <si>
    <t>Итого по Орловскому району Кировской области:</t>
  </si>
  <si>
    <t>Итого по Слободскому району:</t>
  </si>
  <si>
    <t>Итого по Подосиновскому  району Кировской области:</t>
  </si>
  <si>
    <t>Итого по Санчурскому району:</t>
  </si>
  <si>
    <t>Итого по Свечинскому району:</t>
  </si>
  <si>
    <t>Итого по Нагорскому  району:</t>
  </si>
  <si>
    <t>Итого по Пижанскому району:</t>
  </si>
  <si>
    <t>Итого по Унинскому району:</t>
  </si>
  <si>
    <t>Итого по Богородскому муниципальному району:</t>
  </si>
  <si>
    <t>Итого по  Уржумскому муниципальному району:</t>
  </si>
  <si>
    <t>Итого по Лебяжскому району:</t>
  </si>
  <si>
    <t>Итого по Фаленскому рйону:</t>
  </si>
  <si>
    <t>Итого по Шабалинскому району:</t>
  </si>
  <si>
    <t>Итого по Юрьянскому району:</t>
  </si>
  <si>
    <t>Итого по Яранскому району:</t>
  </si>
  <si>
    <t>Итого по Верхнекамскому району:</t>
  </si>
  <si>
    <t>Всего по субъекту Российской Федерации:</t>
  </si>
  <si>
    <t>Ед. изм.</t>
  </si>
  <si>
    <t>% к плану</t>
  </si>
  <si>
    <t>Наличие наблюдательных пунктов  (вышки, мачты, павильоны и другие
наблюдательные пункты),всего</t>
  </si>
  <si>
    <t>Итого по МО г. Киров</t>
  </si>
  <si>
    <t>Итого населенные пункты</t>
  </si>
  <si>
    <t>Итого объекты экономики</t>
  </si>
  <si>
    <t>Итого инфраструктура (нефтепроводы, газопроводы, дороги, ЛЭП и др.)</t>
  </si>
  <si>
    <t>Итого иные объекты</t>
  </si>
  <si>
    <t>главы органов местного самоуправления</t>
  </si>
  <si>
    <t>руководитель организации  (собственник объекта)</t>
  </si>
  <si>
    <t>населенные пункты</t>
  </si>
  <si>
    <t>объекты экономики</t>
  </si>
  <si>
    <t>объекты инфраструктуры (нефтепроводы, газопроводы, дороги, ЛЭП и др.)</t>
  </si>
  <si>
    <t>иные объекты</t>
  </si>
  <si>
    <t xml:space="preserve">все участковые лесничества </t>
  </si>
  <si>
    <t>все лесничества</t>
  </si>
  <si>
    <t>земли обороны</t>
  </si>
  <si>
    <t xml:space="preserve">Юрьянский р-н     Слободской р-н Мурашинский р-н </t>
  </si>
  <si>
    <t>Итого на землях лесного фонда</t>
  </si>
  <si>
    <t>Вид объекта</t>
  </si>
  <si>
    <t>главы органов местного самоуправления, руководитель организации  (собственник объекта)</t>
  </si>
  <si>
    <t>Сводная информация 
о готовности субъекта Российской Федерации к пожароопасному сезону</t>
  </si>
  <si>
    <t>Работники  наземных служб 
 пожаротушения (лесные пожарные) 
(фактическая численность)</t>
  </si>
  <si>
    <t>земли особоохраняемых природных территорий (ООПТ)</t>
  </si>
  <si>
    <t xml:space="preserve">Руководители тушения  лесных пожаров 
</t>
  </si>
  <si>
    <t xml:space="preserve">ИП Садуртинов Р.М.      </t>
  </si>
  <si>
    <t xml:space="preserve">Примечание: ППС и инструкторы ПДПС могут являться руководителями тушения лесных пожаров.
Привлечение техники подразумевает направление дополнительных работников (11 водителей и трактористов), не учтенных в столбце 13 настоящей таблицы. </t>
  </si>
  <si>
    <t>5 (ПХС), 
1 (ПСПИ), 
3 (авиаотделения)
Итого: 9 ЛПФ</t>
  </si>
  <si>
    <t>КОГСАУ «Лесоохрана»</t>
  </si>
  <si>
    <t>ФГБУ «Государственный природный заповедник «Нургуш»</t>
  </si>
  <si>
    <t xml:space="preserve"> Кировский филиал ФГАУ «Оборонлес» Минобороны России</t>
  </si>
  <si>
    <t xml:space="preserve">Кировское авиаотделение КОГСАУ «Лесоохрана» </t>
  </si>
  <si>
    <t>Котельничское авиаотделение КОГСАУ «Лесоохрана»</t>
  </si>
  <si>
    <t>Кирсинское авиаотделение КОГСАУ «Лесоохрана»</t>
  </si>
  <si>
    <t>Пинюгское ПСПИ КОГСАУ «Лесоохрана»</t>
  </si>
  <si>
    <t>Оричевская ПХС
КОГСАУ «Лесоохрана»</t>
  </si>
  <si>
    <t>Гирсовская ПХС
КОГСАУ «Лесоохрана»</t>
  </si>
  <si>
    <t>Верхнекамская ПХС
КОГСАУ «Лесоохрана»</t>
  </si>
  <si>
    <t>Советская ПХС
КОГСАУ «Лесоохрана»</t>
  </si>
  <si>
    <t>Зуевская ПХС
КОГСАУ «Лесоохрана»</t>
  </si>
  <si>
    <t>Итого по КОГСАУ «Лесоохрана»</t>
  </si>
  <si>
    <t>32 ПЧ ФГКУ 
«4 отряд ФПС по Кировской области»</t>
  </si>
  <si>
    <t>33 ПЧ ФГКУ 
«11 отряд ФПС по Кировской области»</t>
  </si>
  <si>
    <t>27 ПЧ ФГКУ 
«1 отряд ФПС по Кировской области»</t>
  </si>
  <si>
    <t>6 ПСЧ ФГКУ 
«11 отряд ФПС по Кировской области»</t>
  </si>
  <si>
    <t>34 ПЧ ФГКУ 
«3 отряд ФПС по Кировской области»</t>
  </si>
  <si>
    <t>28 ПЧ ФГКУ 
«6 отряд ФПС по Кировской области»</t>
  </si>
  <si>
    <t>23 ПЧ ФГКУ 
«1 отряд ФПС по Кировской области»</t>
  </si>
  <si>
    <t>29 ПЧ ФГКУ 
«4 отряд ФПС по Кировской области»</t>
  </si>
  <si>
    <t>35 ПЧ ФГКУ 
«5 отряд ФПС по Кировской области»</t>
  </si>
  <si>
    <t>30 ПЧ ФГКУ 
«3 отряд ФПС по Кировской области»</t>
  </si>
  <si>
    <t>36 ПЧ ФГКУ 
«5 отряд ФПС по Кировской области»</t>
  </si>
  <si>
    <t>25 ПЧ ФГКУ 
«6 отряд ФПС по Кировской области»</t>
  </si>
  <si>
    <t>21 ПЧ ФГКУ 
«2 отряд ФПС по Кировской области»</t>
  </si>
  <si>
    <t>37 ПЧ ФГКУ 
«3 отряд ФПС по Кировской области»</t>
  </si>
  <si>
    <t>38 ПЧ ФГКУ 
«11 отряд ФПС по Кировской области»</t>
  </si>
  <si>
    <t>39 ПЧ ФГКУ 
«5 отряд ФПС по Кировской области»</t>
  </si>
  <si>
    <t>41 ПЧ ФГКУ 
«5 отряд ФПС по Кировской области»</t>
  </si>
  <si>
    <t>42 ПЧ ФГКУ 
«11 отряд ФПС по Кировской области»</t>
  </si>
  <si>
    <t>43 ПЧ ФГКУ 
«6 отряд ФПС по Кировской области»</t>
  </si>
  <si>
    <t>44 ПЧ ФГКУ 
«3 отряд ФПС по Кировской области»</t>
  </si>
  <si>
    <t>45 ПЧ ФГКУ 
«6 отряд ФПС по Кировской области»</t>
  </si>
  <si>
    <t>46 ПЧ ФГКУ
«4 отряд ФПС по Кировской области»</t>
  </si>
  <si>
    <t>50 ПЧ ФГКУ 
«6 отряд ФПС по Кировской области»</t>
  </si>
  <si>
    <t>52 ПЧ ФГКУ 
«4 отряд ФПС по Кировской области»</t>
  </si>
  <si>
    <t>53 ПЧ ФГКУ 
«4 отряд ФПС по Кировской области»</t>
  </si>
  <si>
    <t>ФГКУ 
«11отряд ФПС по Кировской области»</t>
  </si>
  <si>
    <t>54 ПЧ ФГКУ 
«4 отряд ФПС по Кировской области»</t>
  </si>
  <si>
    <t>55 ПЧ ФГКУ 
«5 отряд ФПС по Кировской области»</t>
  </si>
  <si>
    <t>56 ПЧ ФГКУ 
«4 отряд ФПС по Кировской области»</t>
  </si>
  <si>
    <t>57 ПЧ ФГКУ 
«1 отряд ФПС по Кировской области»</t>
  </si>
  <si>
    <t>18 ПЧ ФГКУ
«5 отряд ФПС по Кировской области»</t>
  </si>
  <si>
    <t>31 ПЧ ФГКУ 
«1 отряд ФПС по Кировской области»</t>
  </si>
  <si>
    <t>58 ПЧ ФГКУ
«6 отряд ФПС по Кировской области»</t>
  </si>
  <si>
    <t>59 ПЧ ФГКУ 
«11 отряд ФПС по Кировской области»</t>
  </si>
  <si>
    <t>60 ПЧ ФГКУ 
«4 отряд ФПС по Кировской области»</t>
  </si>
  <si>
    <t>ФГКУ 
«3 отряд ФПС по Кировской области»</t>
  </si>
  <si>
    <t xml:space="preserve">6 ПСЧ ФГКУ 
«11 отряд ФПС по Кировской области» ОПТКП №4 </t>
  </si>
  <si>
    <t>ТУ-134,ИЛ-18,АН-12, АН-24,АН-26,Як-40, ЯК-42, ATR-42, ATR-72, CRJ-100, CRJ-200, Бе-200, Ил-76 (по согласованию) и др. Вертолёты всех типов</t>
  </si>
  <si>
    <t>Генеральный директор ОАО «Кировское Авиапредприятие» 
Андрейчук Александр Сергеевич</t>
  </si>
  <si>
    <t xml:space="preserve">Кировское областное государственное специализированное автономное учреждение «Кировская база авиационной и наземной охраны лесов» </t>
  </si>
  <si>
    <t>начальник Кировского лесничества МО РФ - филиала ФГКУ «Управление лесного хозяйства и природопользования» МО РФ</t>
  </si>
  <si>
    <t>директор Кировского филиала ФГАУ «Оборонлес» Минобороны России</t>
  </si>
  <si>
    <t>ведущий инженер региональной диспетчерской службы КОГСАУ «Лесоохрана»</t>
  </si>
  <si>
    <t xml:space="preserve">Кировское областное государственное казенное учреждение «Кировский центр лесного хозяйства» </t>
  </si>
  <si>
    <t>Колычевское участковое лесничество кварталы 
№№ 6,11,12,13,19,30,41;
Афанасьевское участковое лесничество кварталы 
№№ 21,22,23,24</t>
  </si>
  <si>
    <t>Бисеровское участковое лесничество кварталы 
№№ 1,2,8,9,14,15,24-29,48,49,50,66,67,80-84,86-91;
Афанасьевское участковое лесничество кварталы 
№№ 34,35,36,37,38</t>
  </si>
  <si>
    <t>Гординское участковое лесничество кварталы №№ 7ч,10,11, 12,14,15,17ч,20,21,23,24,64,65,66,73,74,75,77,78,79</t>
  </si>
  <si>
    <t>Борское участковое лесничество кварталы №№ 7-11,17,18, 20-22,29-31,38,41-43,53-56,59-62,71,73-75,82,90,93,6,19,36,39, 40,48,50,51,52,63,64,72,76-81,84,91,92; 
Бисеровское участковое лесничество кварталы №№ 6,7,    44-47,62</t>
  </si>
  <si>
    <t>Борское участковое лесничество кварталы №№ 1-5,12-16,  23-26,32-35,44-46,65,87,94,96,99,100,102,106,108,114,115,118, 120,127,133</t>
  </si>
  <si>
    <t>Колычевское участковое лесничество кварталы №№ 37,43;
Бисеровское участковое лесничество кварталы №№ 36ч,37ч, 38ч;
Афанасьевское участковое лесничество кварталы №№ 6,7,8,9</t>
  </si>
  <si>
    <t>Гординское участковое лесничество кварталы №№ 47,48,57</t>
  </si>
  <si>
    <t>Бисеровское участковое лесничество кварталы №№ 3,4,13, 17,18,19,20,21,22,23,30,32,33,40</t>
  </si>
  <si>
    <t>Бисеровское участковое лесничество кварталы №№ 12,16,34, 35,63,64,65,72</t>
  </si>
  <si>
    <t>Бисеровское участковое лесничество кварталы №№ 5,11,42, 77; 
Афанасьевское участковое лесничество кварталы №№ 10,32, 42,43,44,45,46,47,48,49,50,51;
Лыткинское участковое лесничество кварталы №№  17,18,19, 23,24,26,30,32,38; 
Колычевское участковое лесничество кварталы №№  18,24, 25,27,29ч</t>
  </si>
  <si>
    <t>Гординское участковое лесничество кварталы №№ 2,8,9</t>
  </si>
  <si>
    <t>Бисеровское участковое лесничество кварталы №№ 1,2,5;
Афанасьевское участковое лесничество кварталы №№ 68,69, 104,105,106,109</t>
  </si>
  <si>
    <t xml:space="preserve">Афанасьевское   </t>
  </si>
  <si>
    <t>Колычевское участковое лесничество кварталы №№  38,45; 
Гординское участковое лесничество кварталы №№  13,49, 61,62</t>
  </si>
  <si>
    <t>Афанасьевское участковое лесничество кварталы №№ 4,11, 12,19;
Колычевское участковое лесничество кварталы №№ 16,22</t>
  </si>
  <si>
    <t>Гординское участковое лесничество кварталы №№ 3,4,5,6</t>
  </si>
  <si>
    <t xml:space="preserve">Афанасьевское участковое лесничество кварталы №№ 65-89, 94,95,102-117 </t>
  </si>
  <si>
    <t>Колычевское участковое лесничество кварталы №№ 34,36, 39,40,42,44</t>
  </si>
  <si>
    <t>Афанасьевское участковое лесничество кварталы №№ 39,40, 52-58,62-64</t>
  </si>
  <si>
    <t>Гординское участковое лесничество кварталы №№ 45,54,67</t>
  </si>
  <si>
    <t>Гординское участковое лесничество кварталы №№ 56,69,70, 71,72,76ч</t>
  </si>
  <si>
    <t>Борское участковое лесничество кварталы №№ 28,47,57,67, 68</t>
  </si>
  <si>
    <t>Гординское участковое лесничество кварталы №№ 27,29,35, 36,43,44,58,59</t>
  </si>
  <si>
    <t>Афанасьевское сельское (земли КЛХ «Новый путь») кварталы №№ 1-35,37-40,43-51</t>
  </si>
  <si>
    <t>Пашинское сельское участковое лесничество:
земли СХА «Пашино» кварталы №№ 1,2,6-8,10,13,15,18,20,21,23-25, 28,29,33,34,36,37,42-46; 
земли СХК «Прометей» кварталы №№ 42,43,55-60,62,64;
земли СХК «Леманский» кварталы №№ 1-7,12-25,27,28,30-37,39, 
41-43,45-52,55,56;
Афанасьевское сельское участковое лесничество:
земли КЛХ «Колос» кварталы №№ 1-4,6-8,10,11,13,14,19-21,23-27, 29-32; 
земли СХК «Аверинский» кварталы №№ 1-4,7-9,11;
Гординское участковое лесничество квартал № 80; 
Борское участковое лесничество кварталы №№ 37,49,58,66, 69,70,85,86,112</t>
  </si>
  <si>
    <t>Пашинское сельское участковое лесничество 
(земли СХК «Гординский») кварталы №№ 1-5,7-9,11-21,
23-37,39,41-43,45-53,55,57,59,60</t>
  </si>
  <si>
    <t>Пашинское сельское участковое лесничество 
(земли СХК «Прометей») кварталы №№ 13,30,32,37,41</t>
  </si>
  <si>
    <t>Афанасьевское сельское участковое лесничество 
(земли СПК «Прикамье») кварталы №№ 1-4,6-11,13-21; 
Пашинское сельское участковое лесничество 
(земли ассоциации «Родники») кварталы №№ 1-3,5-28</t>
  </si>
  <si>
    <t>Афанасьевское сельское участковое лесничество 
(земли СХК «Луч») кварталы №№ 4-29,32-36</t>
  </si>
  <si>
    <t>Пашинское сельское участковое лесничество 
(земли СХК «Зарница») кварталы №№ 1-23</t>
  </si>
  <si>
    <t>Пашинское сельское участковое лесничество 
(земли СХК «Прометей») кварталы №№  2,4,5,6,7,11,20,21; 
Афанасьевское сельское участковое лесничество 
(земли КЛХ «Афанасьевский») кварталы №№ 2-13,15-19</t>
  </si>
  <si>
    <t>Афанасьевское сельское участковое лесничество 
(земли КФК «Росток») кварталы №№ 1-4,6-10,12-14,16,20-32, 34-44</t>
  </si>
  <si>
    <t>Борское участковое лесничество кварталы №№ 95,98,107, 109-111,113,116,117,119,128-132</t>
  </si>
  <si>
    <t>Афанасьевское сельское (земли ТНВ «Ванино»)
кварталы №№ 1-7; 
Борское участковое лесничество квартал № 27</t>
  </si>
  <si>
    <t>Афанасьевское сельское участковое лесничество 
(земли КЛХ «Заря») кварталы №№ 2,5-33</t>
  </si>
  <si>
    <t>Афанасьевское сельское участковое лесничество 
(земли СХК «Коньково») кварталы №№ 1-28</t>
  </si>
  <si>
    <t>Афанасьевское сельское участковое лесничество 
(земли СХК «Пролетарский») кварталы №№ 1-20</t>
  </si>
  <si>
    <t>Афанасьевское сельское участковое лесничество 
(земли КФК «Гибатка») кварталы №№ 1-9</t>
  </si>
  <si>
    <t>Пашинское сельское участковое лесничество 
(земли КЛХ «Родина») кварталы №№ 1-30</t>
  </si>
  <si>
    <t>Пашинское сельское участковое лесничество 
(земли ООО «Боринское») кварталы №№ 1-18</t>
  </si>
  <si>
    <t>Пашинское сельское участковое лесничество 
(земли ООО «Ударник») кварталы №№ 1-19</t>
  </si>
  <si>
    <t>Белохолуницкое сельское участковое лесничество 
(земли колхоза «Им. Кирова») кварталы №№ 1-13</t>
  </si>
  <si>
    <t>Белохолуницкое сельское участковое лесничество 
(земли Гуренский с/о) кварталы №№  6,8-11, 13-19,21</t>
  </si>
  <si>
    <t>Белохолуницкое сельское участковое лесничество 
(земли совхоза «Быдановский») кварталы №№ 1-20</t>
  </si>
  <si>
    <t>Белохолуницкое сельское участковое лесничество 
(совхоз «Сырьянский») кварталы №№ 1-17</t>
  </si>
  <si>
    <t>Белохолуницкое сельское участковое лесничество 
(совхоз «Суворовский» кварталы №№ 1-11</t>
  </si>
  <si>
    <t xml:space="preserve">Климковское участковое лесничество кварталы №№ 54-67, 74-87,94-107,
Белохолуницкое участковое лесничество кварталы №№ 24-28,33,34,140-142,156,157,166-168 </t>
  </si>
  <si>
    <t>Климковское участковое лесничество кварталы №№ 30-32, 38-42,52,53,157,158,160,161</t>
  </si>
  <si>
    <t>Белохолуницкое сельское участковое лесничество 
(земли совхоза «Федосеевский») кварталы №№ 1-10</t>
  </si>
  <si>
    <t>Прокопьевское участковое лесничество кварталы №№ 2,3,5, 10,13-17,19-23,26-28,38-40,47,50,52,60-65,74,82,84,85,89,90,91, 98,99,110,113,114
Климковское участковое лесничество 
кварталы №№ 51,70-73,90-93,110-115,129)</t>
  </si>
  <si>
    <t>Белохолуницкое сельское участковое лесничество 
(земли Гуренского с/о) кварталы №№ 1-5,7,12,20</t>
  </si>
  <si>
    <t>Прокопьевское участковое лесничество 
кварталы №№ 118-122</t>
  </si>
  <si>
    <t>Белохолуницкое участковое лесничество кварталы №№ 1-3, Прокопьевское участковое лесничество кварталы №№ 48,58, 59,80,94</t>
  </si>
  <si>
    <t>Белохолуницкое участковое лесничество 
кварталы №№ 17-21,37,44,52-54,57,72-78,88-91,95,97,131,132, 139,
Прокопьевское участковое лесничество кварталы №№ 29, 33-37,41-45,49,54-57,66-72,76-79,86,87,95-97,100-107,109,111, 112,115-117,
Климковское участковое лесничество кварталы №№ 36,37,45,
Елевское участковое лесничество кварталы №№ 76-122</t>
  </si>
  <si>
    <t>Белохолуницкое участковое лесничество кварталы №№ 4,12, 13,92,113,122,
Климковское участковое лесничество квартал № 118, Прокопьевское участковое лесничество кварталы №№ 53,73, 75,81,93,108</t>
  </si>
  <si>
    <t>Климковское участковое лесничество кварталы №№ 1-23,43, 123-127,137-141,142,143,145-156,159,162-169</t>
  </si>
  <si>
    <t>Верхошижемское сельское участковое лесничество 
кварталы №№ 1-35</t>
  </si>
  <si>
    <t>Верхошижемское сельское участковое лесничество 
кварталы №№ 36-48</t>
  </si>
  <si>
    <t>Верхошижемское сельское участковое лесничество 
кварталы №№ 49-76</t>
  </si>
  <si>
    <t>Верхошижемское сельское участковое лесничество 
кварталы №№ 1-48</t>
  </si>
  <si>
    <t>Мякишинское сельское участковое лесничество
кварталы №№ 69-91</t>
  </si>
  <si>
    <t>Оричевское сельское участковое лесничество
кварталы №№ 1-18</t>
  </si>
  <si>
    <t>Оричевское сельское участковое лесничество 
кварталы №№ 1-18</t>
  </si>
  <si>
    <t>Оричевское сельское участковое лесничество 
кварталы №№ 1-20</t>
  </si>
  <si>
    <t>Шалеговское сельское участковое лесничество
кварталы №№ 1-14</t>
  </si>
  <si>
    <t>Шалеговское сельское участковое лесничество
кварталы №№ 1-15</t>
  </si>
  <si>
    <t>Адышевское сельское участковое лесничество
кварталы №№ 1-33</t>
  </si>
  <si>
    <t>Адышевское сельское участковое лесничество
кварталы №№ 1-35</t>
  </si>
  <si>
    <t>Адышевское сельское участковое лесничество 
кварталы №№ 1-15</t>
  </si>
  <si>
    <t>Адышевское сельское участковое лесничество 
кварталы №№ 1-2,5-9,11-13</t>
  </si>
  <si>
    <t>Среднеивкинское сельское участковое лесничество 
кварталы №№ 12-61</t>
  </si>
  <si>
    <t>Среднеивкинское сельское участковое лесничество 
кварталы №№ 62-84</t>
  </si>
  <si>
    <t xml:space="preserve">Среднеивкинское сельское участковое лесничество 
квартала  </t>
  </si>
  <si>
    <t>Адышевское сельское участковое лесничество 
кварталы №№ 3,4,1,2,5,6,7  
Оричевское сельское участковое лесничество 
кварталы №№ 6,8,9,10,14,16,17</t>
  </si>
  <si>
    <t>Верхошижемское сельское участковое лесничество 
кварталы №№ 58ч,49,56,57; 
Мякишинское сельское участковое лесничество 
кварталы №№ 50,58,59ч,61ч,4ч,5-31,35,37,38,40,42ч</t>
  </si>
  <si>
    <t>Верхошижемское сельское участковое лесничество 
кварталы №№ 13,15,16,18-20,25-27,29-31,33-35,53-55,73-75 Среднеивкинское сельское участковое лесничество 
кварталы №№ 11,22-33,37-42,51,52,54-61,90-94,99-103</t>
  </si>
  <si>
    <t xml:space="preserve">Адышевское сельское участковое лесничество квартал № 7ч </t>
  </si>
  <si>
    <t>Бурецкое участковое лесничество кварталы №№ 1-7,12,13, 14,15,16,28.</t>
  </si>
  <si>
    <t>Кобрское участковое лесничество кварталы №№ 1-15,17,25, 33,34,41,42,43,45,46, 52-58,61-75,83,84,85,90,102-105,115</t>
  </si>
  <si>
    <t>Лукинское участковое лесничество кварталы №№  1-4,24, 25,26,36,42-45,60,61,62,83</t>
  </si>
  <si>
    <t>Кобрское участковое лесничество кварталы №№ 16,18,19, 20-24,26-32,35-40,47-49,59,60
Вонданское участковое лесничество кварталы №№ 34-39,53, 54,65-70,83,84,106,122,125,126</t>
  </si>
  <si>
    <t>Лукинское участковое лесничество кварталы №№  18,28,38, 46,84,85,93</t>
  </si>
  <si>
    <t>Лукинское участковое лесничество кварталы №№ 7-10,16, 20,27,31-35,37,40,41,47,50-53,58,59,66-68,81,82,94,97,98
Красносельское участковое лесничество кварталы №№ 27-30
Пиксурское сельское участковое лесничество 
(земли СПК колхоз «Знамя Ленина») 1-32,34,36-38,40,42-47
Красносельское сельское участковое лесничество:
земли СПК колхоз «Смена» кварталы №№ 1-28,30,31,33-35, 37,39-54
земли колхоза «им. Кирова» кварталы №№ 1-5,7,10-15</t>
  </si>
  <si>
    <t>Даровское участковое лесничество 
кварталы №№ 67,72,74,75,78-87</t>
  </si>
  <si>
    <t>колхоз «Заря»</t>
  </si>
  <si>
    <t>колхоз «Александровский»</t>
  </si>
  <si>
    <t>ИП Петров А.В.</t>
  </si>
  <si>
    <t>ИП Поникаровских А.А.</t>
  </si>
  <si>
    <t>ИП Пупышев А.В.</t>
  </si>
  <si>
    <t>Пиксурское сельское участковое лесничество 
(земли СПК колхоз «Колос») кварталы №№1-20
Кобрское участковое лесничество кварталы №№ 95,106-113</t>
  </si>
  <si>
    <t>Красносельское сельское участковое лесничество 
(земли колхоза «Победа») кварталы №№ 1-40</t>
  </si>
  <si>
    <t>Даровское сельское участковое лесничество
(земли колхоза «Александровский») кварталы №№ 1-94</t>
  </si>
  <si>
    <t>Даровское сельское участковое лесничество
(земли колхоза «Заря») кварталы №№ 1-32</t>
  </si>
  <si>
    <t>Пиксурское сельское участковое лесничество
(земли колхоз «Маяк») кварталы №№ 1-33</t>
  </si>
  <si>
    <t>Даровское  сельское участковое лесничество 
(земли СПК колхоз «Тороповский») кварталы №№ 1-18</t>
  </si>
  <si>
    <t>Даровское сельское участковое лесничество
(земли колхоза «Дружба») кварталы №№ 1-75</t>
  </si>
  <si>
    <t>Пиксурское сельское участковое лесничество  
(земли СПК колхоз «Нива») кварталы №№ 1-21</t>
  </si>
  <si>
    <t>Красносельское сельское участковое лесничество
(земли СПК «колхоз Коноваловский») кварталы №№ 1-32</t>
  </si>
  <si>
    <t>Красносельское сельское участковое лесничество 
(земли СПК «колхоз Вонданский») кварталы №№ 1-40</t>
  </si>
  <si>
    <t>Красносельское сельское участковое лесничество
(земли СПК колхоз Коммунизм) кварталы №№ 1-73</t>
  </si>
  <si>
    <t>Даровское  сельское   участковое лесничество  
(земли СПК колхоз «Восход») кварталы №№ 1-30</t>
  </si>
  <si>
    <t>Даровское сельское участковое лесничество 
(земли СПК колхоз «Дымковский») кварталы №№ 1-18</t>
  </si>
  <si>
    <t xml:space="preserve">Вятско-Полянское участковое лесничество кварталы 
№№ 42-44,46-49,52-60,62-65,67-70; 
Вятско-Полянское  сельское участковое лесничество:
земли СХА «Победа» кварталы №№ 1,2,4,5;
земли к-за «Имени Мичурина» кварталы №№ 2,3,4,5,6; 
земли СХА «Поляны» кварталы №№ 1-6; 
земли СХА «Луч» кварталы №№ 1,2,3; 
земли СПК «Заря» кварталы №№ 17,18 </t>
  </si>
  <si>
    <t>Даровское участковое лесничество кварталы №№ 4,5,8,9,10, 11,15,17,18,19,30</t>
  </si>
  <si>
    <t>Красносельское участковое лесничество кварталы №№ 1,2,3, 4,5,6,7,11,12,13,14,20,22,23</t>
  </si>
  <si>
    <t>Лукинское участковое лесничество кварталы №№ 30,48,49, 65,73</t>
  </si>
  <si>
    <t>Красносельское участковое лесничество кварталы №№ 8,15, 16,17,18,21,61-70</t>
  </si>
  <si>
    <t>Пиксурское сельское участковое лесничество
(земли СПК колхоз «Знамя Ленина») квартал № 33ч</t>
  </si>
  <si>
    <t xml:space="preserve">Кобрское участковое лесничество кварталы №№  82,100,101, 118
Вонданское участковое лесничество кварталы №№ 1-12,23, 40,41,55,90 91
Пиксурское сельское участковое лесничество: 
земли СПК колхоз «Столбовский» кварталы №№ 1-12,14-16, 19-40; 
земли колхоза «1-е Мая» кварталы №№ 1-34
Даровское участковое лесничество кварталы №№ 3,13,14,16, 20,21,25-29,31,38-56,58-65,96-101,103-106,110,117
Красносельское участковое лесничество
кварталы №№ 31,32,35,49
Красносельское сельское участковое лесничество
(земли колхоза «им. Кирова») кварталы №№ 6,8,9,16
</t>
  </si>
  <si>
    <t xml:space="preserve">Поломское участковое лесничество кварталы №№ 39,40,44;
Троицкое участковое лесничество кварталы №№ 26,32-36, 43-46,48,54,55-58,69-73,84-86,88,92,93,95,96,102,103,110-112, 122,124-130,132-134; 
Лабазнинское участковое лесничество кварталы №№ 1-5,8, 9,11,16-18,20-22,32,37,38,51-53,55-59,68-77,85-90,92-94,99-102, 104-108,110,112,113,117-119,122-126, 153,154,174,175 Верхневятское участковое лесничество кварталы №№ 10,11, 18,21,22,24,25,27-32,38-42,53,57-60,66-68,70-71,72,82-84,88,89, 90,94,95 </t>
  </si>
  <si>
    <t>Лабазнинское участковое лесничество кварталы №№ 48,49, 64,65,134,135,155,156,176,177,164,165,185,186</t>
  </si>
  <si>
    <t>Дубровское участковое лесничество кварталы №№ 41,42,49, 50,51,57,58</t>
  </si>
  <si>
    <t>Лабазнинское участковое лесничество кварталы №№ 13,33, 82,103,116,121,187</t>
  </si>
  <si>
    <t>Лабазнинское участковое лесничество кварталы №№ 151, 152,172,173</t>
  </si>
  <si>
    <t>Троицкое участковое лесничество кварталы №№ 7,13,20,28, 37-39,49,50,62,63,74,75,89,104 
Лабазнинское участковое лесничество кварталы №№ 6,14, 15,23,24</t>
  </si>
  <si>
    <t>Дубровское участковое лесничество кварталы №№ 10,11,14, 15,16,19,20,21,25,64,65,71,72,77,78; 
Поломское участковое лесничество кварталы №№ 21,22,23, 28,29,42,47,48; 
Верхневятское участковое лесничество кварталы №№ 96, 97,98,99; 
Лабазнинское участковое лесничество кварталы №№ 29,30, 31,45,46,47,61,62,63,36,132,142,143;</t>
  </si>
  <si>
    <t xml:space="preserve">Поломское участковое лесничество кварталы №№ 24,25,30, 31,32,33,34,37,45,49 </t>
  </si>
  <si>
    <t xml:space="preserve">Поломское участковое лесничество кварталы №№ 35,36,38, 43 
Дубровское участковое лесничество кварталы №№ 18,23,24  </t>
  </si>
  <si>
    <t>Дубровское участковое лесничество кварталы №№ 1-5 
Поломское участковое лесничество кварталы №№ 5,6,9,10, 11,12,13,14,15,17
Верхневятское участковое лесничество кварталы №№ 36,37, 47-51,61-65,73-80,85-87,91-93</t>
  </si>
  <si>
    <t xml:space="preserve">Троицкое участковое лесничество кварталы №№ 1-6,8,11,12, 14-19,21,23,27,29,30,40,41,61,87,101,121,131 
Иванцевское участковое лесничество кварталы №№ 1,4-15 </t>
  </si>
  <si>
    <t>Дубовицкое участковое лесничество кварталы №№ 47,48,49, 69,70,91</t>
  </si>
  <si>
    <t>Фаленское сельское участковое лесничество 
(земли СПК колхоз «им. Свердлова») кварталы №№ 1-14</t>
  </si>
  <si>
    <t>Фаленское сельское участковое лесничество 
кварталы №№ 1-20</t>
  </si>
  <si>
    <t>Богородское участковое лесничество 
кварталы №№ 1-3,5,7,8,11-16,22-26,28-31,38,39,41-46,48,49,51</t>
  </si>
  <si>
    <t>Богородское участковое лесничество кварталы №№ 4,6,10, 17-21,27,32-37,52,53</t>
  </si>
  <si>
    <t xml:space="preserve">Талицкое сельское участковое лесничество 
(земли СПК «Нагорский») кварталы №№ 1-18 </t>
  </si>
  <si>
    <t>Мухинское сельское участковое лесничество 
(земли СПК «Заря») кварталы №№ 1-22</t>
  </si>
  <si>
    <t>Зуевское сельское участковое лесничество 
(земли СХА (колхоз) «им. Ленина») кварталы №№ 1-24</t>
  </si>
  <si>
    <t>Мухинское сельское участковое лесничество 
(земли ООО АФ «Мухино») кварталы №№ 2-32</t>
  </si>
  <si>
    <t>Фаленское сельское участковое лесничество 
(земли СПК к-з «Гигант») кварталы №№ 1-44 
Сезеневское участковое лесничество кварталы №№ 66,84,85, 93</t>
  </si>
  <si>
    <t>Талицкое сельское участковое лесничество 
(земли СПК «Победа») кварталы №№ 1-24</t>
  </si>
  <si>
    <t>Талицкого сельского участкового лесничества 
(земли СПК «Талицкий») кварталы №№ 1-22</t>
  </si>
  <si>
    <t xml:space="preserve">Мухинское сельское участковое лесничество 
(земли СПК ПЗ «Новый») кварталы №№ 1-17 </t>
  </si>
  <si>
    <t>Талицкое сельское участковое лесничество
(земли СПК «Петруненки») кварталы №№ 1-14</t>
  </si>
  <si>
    <t>Талицкое сельское участковое лесничество 
(земли СПК «Подоплеки») кварталы №№ 1-9</t>
  </si>
  <si>
    <t>Мухинское сельское участковое лесничество 
(земли ОАО ПЗ «Мухинский») кварталы №№ 1-23</t>
  </si>
  <si>
    <t>ООО « Северлес»</t>
  </si>
  <si>
    <t xml:space="preserve">Талицкое сельское участковое лесничество 
(земли СПК «Поломский») кварталы №№ 1-18 </t>
  </si>
  <si>
    <t>Мухинское сельское участковое лесничество 
(земли СХА СА «им. Васнецовых») кварталы №№ 1-11</t>
  </si>
  <si>
    <t>Талицкое сельское участковое лесничество 
(земли СПК- «колхоз Белая») кварталы №№ 1-35</t>
  </si>
  <si>
    <t>Фаленское сельское участковое елсничество 
(земли ОАО «им. Кирова») кварталы №№ 1-22</t>
  </si>
  <si>
    <t>Талицкое сельское участковое лесничество 
(земли СПК «Красносельский») кварталы №№ 1-27</t>
  </si>
  <si>
    <t>Фаленское сельское участковое лесничество 
(земли СПК колхоз «Юсово») кварталы №№ 1-13,15-18, 
(земли СПК колхоз «Фаленский») кварталы №№ 1-4,6-16, 
(земли СПК«колхоз им. Крупской») кварталы №№ 1-9,11-18</t>
  </si>
  <si>
    <t>Фаленское сельское участковое лесничество 
(земли ООО Агрофирма «Искра») кварталы №№ 1-51</t>
  </si>
  <si>
    <t>Талицкое сельское участковое лесничество
(земли СПК «Вогульский») кварталы №№ 1-20</t>
  </si>
  <si>
    <t>Талицкое сельское участковое лесничество 
(земли ООО АФ «Верхобелье») кварталы №№ 1-32</t>
  </si>
  <si>
    <t>Талицкое сельское участковое лесничество 
(земли СПК «Красное Знамя») кварталы №№ 1-13,15-22</t>
  </si>
  <si>
    <t>Зуевское сельское участковое лесничество 
(земли СПК ПЗ «Соколовка») кварталы №№ 1-30</t>
  </si>
  <si>
    <t>Камское участковое лесничество кварталы №№ 155,156,
166-169,171,172,182-185,189,199-206,216-223,134-242</t>
  </si>
  <si>
    <t>Лойнское участковое лесничество кварталы №№ 110,111, 118,119,125-128,136-138,146-148,156-158</t>
  </si>
  <si>
    <t>Чусовское участковое лесничество кварталы №№ 23-25, 
41-45,58-64,48,67-69,74-83,85-102,105-119,122-136,140-153,158-173,177-179,181,182,184-193,196-214,218-220,222-235,239-256, 260-265,267-277,281-288,296,297 
Ожмеговское участковое лесничество кварталы №№ 12 -18, 29-34,44-49,58-63,71-76,81-86,91-96</t>
  </si>
  <si>
    <t>Камское участковое лесничество кварталы №№ 1,2,3,4,5</t>
  </si>
  <si>
    <t xml:space="preserve">Лойнское участковое лесничество кварталы №№ 98-100, 
104-107,112-115,94, 95,120-122,129-132,139,140,149,150
</t>
  </si>
  <si>
    <t>Камское участковое лесничество кварталы №№ 6-102,
104-117,119-154 
Кайское участковое лесничество кварталы №№ 44-46,59-63, 75-78,89-91,103-105,118,119</t>
  </si>
  <si>
    <t>Лойнское участковое лесничество кварталы №№ 19-21,24, 25,28,29,32,33,36-40,46-49,22,26,30,31,34,35,44 
Верхнекамское сельское участковое лесничество: 
земли сельхозподразделения № 4 «Учреждения К-231» кварталы №№ 1,3,9,10,20,21 
земли сельхозподразделения № 5 «Учреждения К-231» кварталы №№ 10,18-20</t>
  </si>
  <si>
    <t xml:space="preserve">Верхнекамское сельское участковое лесничество  
(земли сельхозподразделения № 4  «Учреждения К-231») кварталы №№ 2,4-8,11-19,22-30,39-59
</t>
  </si>
  <si>
    <t>Камское участковое лесничество кварталы №№ 157-165,
173-181,190,192-198,207-215,224-226,228-233,243-247,249-266, 268-271,273-282
Чусовское участковое лесничество кварталы №№  3-7,11-21, 30-40,49-57,70-73</t>
  </si>
  <si>
    <t xml:space="preserve">Верхнекамское сельское участковое лесничество  
(земли сельхозподразделения № 4  «Учреждения К-231»)
кварталы №№ 31-38
</t>
  </si>
  <si>
    <t>Ожмеговское участковое лесничество кварталы №№ 2,3,
9-11,19-28,37-43,51-57</t>
  </si>
  <si>
    <t>Кайское участковое лесничество кварталы №№  80-88,
93-100,108-113,122-128,132-134,137-140</t>
  </si>
  <si>
    <t>Ожмеговское участковое лесничество кварталы №№  64-70, 74-80,84-90,97-105,112-114</t>
  </si>
  <si>
    <t>Кикнурское участковое лесничество кварталы №№ 40,41,45, 52,53,55,64-67,83,84 
Кокшагское участковое лесничество кварталы №№ 68,70,
73-77,79,80 
Русско-Краинское участковое лесничество кварталы 
№№ 22,23,27,28,43,48,52-54,63-66</t>
  </si>
  <si>
    <t>Кикнурское участковое лесничество кварталы №№ 1-7,9,10, 12-15,17-24,26-35,38,39
Русско-Краинское участковое лесничество 
кварталы №№ 1-13</t>
  </si>
  <si>
    <t>Кикнурское участковое лесничество кварталы №№ 78-81,
89-91,94,96-102,114-118 
Кокшагское участковое лесничество кварталы №№ 40-42,
44-47 
Русско-Краинское участковое лесничество кварталы 
№№  31-36,38,42,49,50,57-59,61,62</t>
  </si>
  <si>
    <t>Кикнурское участковое лесничество кварталы №№ 43,44, 50ч,51,68-77,85</t>
  </si>
  <si>
    <t>Кикнурское сельское участковое лесничество 
кварталы №№  1-5</t>
  </si>
  <si>
    <t>Кикнурское сельское участковое лесничество 
кварталы №№  25-34</t>
  </si>
  <si>
    <t>Кокшагское участковое лесничество кварталы №№  11,12,
22-27,25-39,43,44,49,50,52,55,61</t>
  </si>
  <si>
    <t>Кикнурское сельское участковое лесничество 
кварталы №№ 74-78,88</t>
  </si>
  <si>
    <t>Кикнурское сельское участковое лесничество 
кварталы №№ 6-11 
Русско-Краинское участковое лесничество квартал № 72</t>
  </si>
  <si>
    <t>Кикнурское сельское участковое лесничество 
кварталы №№ 46,47 
Русско-Краинское участковое лесничество 
кварталы №№ 45,56</t>
  </si>
  <si>
    <t>Троицкое участковое лесничество кварталы №№ 122,123, 124,126,127,128,129,130,132,133,134,135</t>
  </si>
  <si>
    <t>Троицкое участковое лесничество кварталы №№ 89,90,
94-96,110-114,116-118</t>
  </si>
  <si>
    <t>Троицкое участковое лесничество кварталы №№ 1,2,3,4,10, 11,12,13,48,49,50,97,98,99,100,101,102,103,104,105,106,107, 108,109</t>
  </si>
  <si>
    <t>Троицкое участковое лесничество кварталы №№ 66,67,68, 69,70,71,72,73,74,75,76,77,78,79,80,81,82,83,84,85,86,87,88,136, 137,138,139,140,141,142,143,144,145,146,147,148,149,150,151, 152,153,154,155,156</t>
  </si>
  <si>
    <t>Южное сельское участковое лесничество 
кварталы №№ 1,2,3,4,5,6,7,8,9,10</t>
  </si>
  <si>
    <t>Южное сельское участковое лесничество 
кварталы №№ 1,2,3,4,5,6,7,8,9,10,11,12,13,15,17,18,19,20</t>
  </si>
  <si>
    <t>Селинское участковое лесничество кварталы №№ 50,51,52, 59,60,61,62,63,64,73,74,75,76,77,78,140,141</t>
  </si>
  <si>
    <t>Троицкое участковое лесничество кварталы №№ 48(ч), 49(ч),50(ч),56(ч),57(ч),47(ч),51(ч),52(ч),53(ч),54(ч), Микваровское участковое лесничество кварталы №№ 48(ч), 49(ч),50(ч).</t>
  </si>
  <si>
    <t>Южное сельское участковое лесничество 
кварталы №№ 1,2,3,4,5,6,7</t>
  </si>
  <si>
    <t xml:space="preserve">Примечание: летчики- наблюдатели, инстукторы и парашютисты - пожарные так же одновременно являются руководителями тушения лесного пожара (не учтены в столбце 5 таблицы).
</t>
  </si>
  <si>
    <t>Кроме того: земли обороны</t>
  </si>
  <si>
    <t xml:space="preserve">земли обороны </t>
  </si>
  <si>
    <t>земли лесного фонда</t>
  </si>
  <si>
    <t>Примечание: В столбце 8 из 5348 человек (ЛПФ лиц, использующих леса, на территории лесного фонда области) 611 человек имеют подготовку «Руководитель тушения лесных пожаров»</t>
  </si>
  <si>
    <t>СПСЧ № 4 СУ
ФПС № 16 МЧС</t>
  </si>
  <si>
    <t>окончательная проверка готовности будет проведена министерством в апреле 2017 года</t>
  </si>
  <si>
    <t>39 (по лесничествам лесного фонда), 1 - ООПТ, 1 - земли обороны</t>
  </si>
  <si>
    <t>Объемы планируемого финансирования мер по обеспечению пожарной безопасности  в лесах и тушения лесных пожаров в субъекте Российской Федерации (на землях лесного фонда), всего в том числе за счет средств:</t>
  </si>
  <si>
    <t>Южное сельское участковое лесничество кварталы 
№№ 1,2,3,4,5,6</t>
  </si>
  <si>
    <t>Ломиковское участковое лесничество кварталы №№ 11,12, 13,27,66,74,75,77</t>
  </si>
  <si>
    <t>Северное сельское участковое лесничество кварталы 
№№ 1,2,3,4,5,6,7,8,9,10,11,12,13,14, 15,16,17,18,19,20,21,22,23</t>
  </si>
  <si>
    <t xml:space="preserve">Микваровское участковое лесничество 
кварталы №№ 1, 2, 3, 4
Ломиковское участковое лесничество кварталы №№ 30,31, 32,43,44,45,53,54,61,62,72,73
</t>
  </si>
  <si>
    <t>Селинское участковое лесничество кварталы №№ 5-15,20,
24-29,35-38,44-48,55-57,72,86-88,117-118,
Ломиковское участковое лесничество кварталы №№ 6,36,37, 51,63-65,67-71, 
Рыбно - Ватажское участковое лесничество кварталы №№ 1, 2,3,11,12,20,40,41,45,46,62,64,70,71,88,94,115,116,144,146</t>
  </si>
  <si>
    <t xml:space="preserve">Микваровское участковое лесничество кварталы №№ 83,84, 91,92
Селинское участковое лесничество кварталы №№ 1,2,3,4,58, 65,66,67,68
Рыбно - Ватажское участковое лесничество кварталы 
№№ 26,47,48,65,66,67,68
</t>
  </si>
  <si>
    <t>Селинское участковое лесничество кварталы №№ 69-71,
79-85,98,99</t>
  </si>
  <si>
    <t xml:space="preserve">Троицкое участковое лесничество кварталы №№ 46,47,55,56, 57,58,59,60,61
Микваровское участковое лесничество кварталы №№ 59,60, 61,62,64,65
</t>
  </si>
  <si>
    <t>Микваровское участковое лесничевство кварталы №№ 8,9, 10,11,12,18,19,20,33,38,39,40</t>
  </si>
  <si>
    <t>Микваровское участковое лесничевство кварталы №№ 13,14, 21,22,117,128,129,136,137,138,145,146,148,149,150</t>
  </si>
  <si>
    <t>Рыбно - Ватажское участковое лесничество кварталы 
№№ 4-6,29-34,52-57,74-79,100-105,130-135</t>
  </si>
  <si>
    <t xml:space="preserve">Кильмезское     </t>
  </si>
  <si>
    <t>Рыбно-Ватажское участковое лесничество кварталы 
№№ 19,21-25,27,28,42-44,49-51,69,72,73,89-93,95-99,124-129
Селинское участковое лесничество кварталы №№ 16-19,
21-23,30-33,39-43,53,54,89-91,100-107,114-116,123-131,136
Ломиковское участковое лесничество кварталы №№ 1-5,
7-10,14-26,33-35,38-42,46-50,52,55-60</t>
  </si>
  <si>
    <t>Микваровское участковое лесничевство кварталы №№ 115, 116,123,124,125,126,127,133,134,135,141,142,143,144,147</t>
  </si>
  <si>
    <t>Южное сельское участковое лесничество:  
земли СПК «Искра» кварталы №№ 1,2,3,4,5,6,7,8,9, 
земли СПК «Дубровский» кварталы №№ 1,3,5,6,8,9,10</t>
  </si>
  <si>
    <t>Троицкое участковое лесничество кварталы №№ 5-9,14-35, 39,40,62,63,115,119-121,125,131, 
Микваровское участковое лесничество кварталы №№ 15,16, 23-32,34-37,41,44-46,53,66-80,85-88,93-96,99-103,111-114
Южное сельское участковое лесничество 
(земли СПК «Коммунар») кварталы №№ 8,11,12
Северное сельское участковое лесничество: 
земли СПК «Рассвет» кварталы №№ 1-4, 
земли СПК «Маяк» кварталы №№ 1-4, 
земли СПК «Дуслык» кварталы №№ 5-7,9,10</t>
  </si>
  <si>
    <t>Поломское участковое лесничество кварталы №№ 55,62,80, 85,95,98,99,103-108</t>
  </si>
  <si>
    <t>Филипповское участковое лесничество кварталы №№ 7-23, 25,26,28,30-35,41-43,53-67,69,70,80,86,93-97,99-101,107-109, 113-116,121-123</t>
  </si>
  <si>
    <t>Заречное участковое лесничество кварталы №№ 1-4,12,13, 22,23,25,30-36,38,47-49,59,60</t>
  </si>
  <si>
    <t>Поломское участковое лесничество кварталы №№ 1-31,     36-45,144-146</t>
  </si>
  <si>
    <t xml:space="preserve">Кирсинское участковое лесничество кварталы №№ 4-13,   17-23,38,41,42,61,62 
Барановское участковое лесничество кварталы №№  22,23, 32,33,36, 37,40,43,44,47,48,51,52,56(ч),61,62,70-72,81,82,96,97, 101-104,109-111 </t>
  </si>
  <si>
    <t xml:space="preserve">Пещерское участковое лесничество кварталы №№ 60-67,
71-76,78-84,86-91 </t>
  </si>
  <si>
    <t xml:space="preserve">Пещерское участковое лесничество кварталы №№ 25-29,
39-43,51-55,36-38,49,50 </t>
  </si>
  <si>
    <t>Пещерское  участковое лесничество кварталы №№  5,8-10, 17,18</t>
  </si>
  <si>
    <t>Барановское участковое лесничество кварталы №№ 1,3-8,
10-19,24-26,34,35</t>
  </si>
  <si>
    <t>Кирсинское участковое лесничество кварталы №№  102-105, 110 
Барановское участковое лесничество кварталы №№  50,59, 60,67-69,76-80,86-94,98-100,106,107</t>
  </si>
  <si>
    <t xml:space="preserve">Кирсинское участковое лесничество кварталы №№  24,25(ч), 26(ч), 27(ч),28(ч),30(ч), 31(ч), 32(ч),33(ч),39, 40,43, 44(ч), 45(ч),46(ч),47(ч),48(ч),49(ч),50,51(ч),52(ч),53, 54,55(ч),56(ч), 59,60,63,64(ч),65(ч),66(ч),67(ч),68(ч),69(ч),70(ч),73-76,77(ч), 78-88,91(ч),92-96,97(ч),98-100,106-109,111 
Барановское участковое лесничество кварталы №№  9,20, 21,27-31,41,42,53,63,73,74,83,84,119-127 
Пещерское участковое лесничество кварталы №№ 1-4,6,7, 11-16,19-24,30-35,36(ч),44-46,47(ч), 48(ч),56,57,58(ч),68-77, 85,92, 94-113 </t>
  </si>
  <si>
    <t xml:space="preserve">Барановское участковое лесничество кварталы №№ 95,105, 108,112-118 </t>
  </si>
  <si>
    <t>Барановское участковое лесничество кварталы №№ 45,46,  54,55,58,64-66,75,85</t>
  </si>
  <si>
    <t>Ежихинское участковое лесничество кварталы №№ 1-20,
30-35</t>
  </si>
  <si>
    <t>Иготинское участковое лесничество кварталы №№ 51-57,62, 66-73,75-80
Сюзюмское участковое лесничество кварталы №№ 42-49 
Черновское участковое лесничество кварталы №№ 8-10,16, 17,26-28,37-40,43-47
Щенниковское участковое лесничество кварталы №№  86, 88,89,95-97,104,107-109</t>
  </si>
  <si>
    <t>Ежихинское участковое лесничество кварталы №№ 39-42, 
59-63,78-82,97-101,109,110,102-106,111-119,120(ч),121(ч), 122(ч), 123  
Иготинское участковое лесничество кварталы №№ 14,15, 22,23,26-36,40,41,48-50
Щенниковское участковое лесничество кварталы №№ 19-21, 25-33,37-45,49-57</t>
  </si>
  <si>
    <t>Щенниковское участковое лесничество кварталы №№ 63-69, 78-81,90-93,105</t>
  </si>
  <si>
    <t>Сюзюмское участковое лесничество кварталы №№ 5-8, 
13-15,20,21</t>
  </si>
  <si>
    <t>Макарьевское участковое лесничество кварталы №№ 6,8,10, 12-15</t>
  </si>
  <si>
    <t>Ежихинское участковое лесничество кварталы №№ 54-58,
73-77,92-96</t>
  </si>
  <si>
    <t>Щенниковское участковое лесничество кварталы №№ 22,23, 34,46-48,58-62
Котельничское сельское участковое лесничество 
(земли СПК колхоз «Нива») кварталы №№ 1-11</t>
  </si>
  <si>
    <t>Вишкильское участковое лесничество кварталы №№ 1-10,14
Макарьевское сельское участковое лесничество 
(земли СПК колхоз «Молот») кварталы №№ 1-36</t>
  </si>
  <si>
    <t>Чистопольское лесничество кварталы №№ 18-25,35-37,41, 43,50(ч),51-53,72,76</t>
  </si>
  <si>
    <t>Котельничское участковое лесничество кварталы №№ 49-65, 81-85,88,89,90-98
Черновское участковое лесничество кварталы №№ 7,18,19, 25,34-36,41,42 
Ежихинское участковое лесничество кварталы №№ 21-23,
36-38,49-53,64-72,83-91,107,108
Сюзюмское участковое лесничество кварталы №№ 28-41,
56-61,68-71
Котельничское сельское участковое лесничество 
(земли СПК «имени Кирова») кварталы №№ 1-19</t>
  </si>
  <si>
    <t xml:space="preserve">Котельничское сельское участковое лесничество 
(земли СПК колхоз «Гигант») кварталы №№ 1-13 </t>
  </si>
  <si>
    <t>Котельничское сельское участковое лесничество 
(земли СПК колхоз «Котельничский») кварталы №№ 1-14</t>
  </si>
  <si>
    <t>Котельничское сельское участковое лесничество 
(земли СПК колхоз «Искра») кварталы №№ 1-12</t>
  </si>
  <si>
    <t>Котельничское сельское участковое лесничество 
(земли СПК колхоз «Ударник») кварталы №№ 1-27</t>
  </si>
  <si>
    <t xml:space="preserve">Котельничское сельское участковое лесничество 
(земли СПК колхоз «Родина») кварталы №№ 1-11 </t>
  </si>
  <si>
    <t xml:space="preserve">Котельничское сельское участковое лесничество 
(земли СПК колхоз «Заря») кварталы №№ 1-8 </t>
  </si>
  <si>
    <t xml:space="preserve">Котельничское сельское  участковое лесничество 
(земли СПК колхоз «Красный льновод») кварталы №№ 1-8 </t>
  </si>
  <si>
    <t>Макарьевское сельское участковое лесничество 
(земли СПК колхоз «Луч») кварталы №№ 1-41</t>
  </si>
  <si>
    <t>Макарьевское сельское участковое лесничество 
(земли СПК колхоз «Колос») кварталы №№ 1-31</t>
  </si>
  <si>
    <t>Макарьевское сельское участковое лесничество 
(земли СПК колхоз «Победа») кварталы №№ 1-30</t>
  </si>
  <si>
    <t xml:space="preserve">Котельничское сельское участковое лесничество 
(земли СПК колхоз «Правда») кварталы №№ 1-37 </t>
  </si>
  <si>
    <t>Чистопольское участковое лесничество кварталы №№ 1,2,8, 13-17,30,31,38,42,44-49,54,55,57-60,64-70,73,77-79 
Черновское участковое лесничество кварталы №№ 5,6,14,15, 23,24,32,33</t>
  </si>
  <si>
    <t>Сюзюмское участковое лесничество кварталы №№ 62-65,
72-75</t>
  </si>
  <si>
    <t>Макарьевское сельское  участковое лесничество  
(земли СПК колхоз «Рассвет») кварталы №№ 1-12</t>
  </si>
  <si>
    <t xml:space="preserve">Котельничское сельское участковое лесничество 
(земли СПК колхоз «Вагинский») кварталы №№ 1-37 </t>
  </si>
  <si>
    <t>Котельничское сельское (земли СПК колхоз «Маяк»)   
кварталы №№ 1-37 
Вишкильское лесничество квартал № 28</t>
  </si>
  <si>
    <t xml:space="preserve">Котельничское сельское участковое лесничество 
(земли СПК колхоз «Заветы Ленина») кварталы №№ 1-11 </t>
  </si>
  <si>
    <t>Черновское участковое лесничество кварталы №№ 1-4,11, 20,29</t>
  </si>
  <si>
    <t>Чистопольское участковое лесничество кварталы №№ 39(ч), 40(ч)</t>
  </si>
  <si>
    <t>Котельничское участковое лесничество квартал № 46(ч)</t>
  </si>
  <si>
    <t>Вишкильское участковое лесничество кварталы №№ 28,       32-35,38-52,55-65,68-83,86-90,92,93,99,110</t>
  </si>
  <si>
    <t>Куменское  участковое лесничество кварталы №№ 23-32,
Вожгальское участковое лесничество кварталы №№ 45,46,
Верхобыстрицкое участковое лесничество 
кварталы №№ 25-29,34-37</t>
  </si>
  <si>
    <t>Речное участковое лесничество кварталы №№ 38-43,46-48, 58-60,62-64,80-88,1-3,6-9,12,13</t>
  </si>
  <si>
    <t>Плотниковское сельское участковое лесничество 
кварталы №№ 1-35</t>
  </si>
  <si>
    <t>Куменское сельское участковое лесничество 
кварталы №№ 1-15</t>
  </si>
  <si>
    <t>Речное участковое лесничество кварталы №№ 16,20-24,78, 79,90,94-99</t>
  </si>
  <si>
    <t>Вожгальское участковое лесничество кварталы №№ 28-34, 39,40
 Верхобыстрицкое участковое лесничество кварталы 
№№ 1-5,13,14,43-47</t>
  </si>
  <si>
    <t>Верхобыстрицкое  участковое лесничество 
кварталы №№ 6,7,8,11,12,17,18,19</t>
  </si>
  <si>
    <t>Сунское сельское участковое лесничество 
кварталы №№ 18-33</t>
  </si>
  <si>
    <t>Сунское сельское участковое лесничество 
кварталы №№ 1-15,17</t>
  </si>
  <si>
    <t>Верхобыстрицкое сеьское участковое лесничество 
кварталы №№ 1-23</t>
  </si>
  <si>
    <t>Плотниковское сельское участковое лесничество 
кварталы №№ 1-19</t>
  </si>
  <si>
    <t>Вожгальское участковое лесничество 
кварталы №№ 6,10,11,14-22</t>
  </si>
  <si>
    <t xml:space="preserve">Нижнеивкинское участковое лесничество кварталы №№ 60-64,68-79, 
Куменское участковое лесничество кварталы №№ 1-15,33-37,51-56,59,60,77-85,
Верхобыстрицкое участковое лесничество кварталы №№ 20-24,
Вожгальское участковое лесничество кварталы №№ 3,4,7,13,23,26,27,41,50,51, 
Верхобыстрицкое сельское участковое лесничество
(земли СПК  «Сырченский») кварталы №№ 1-19
Верхобыстрицкое сельское участковое лесничество 
(земли СПК  «Желонский») кварталы №№ 1-27 </t>
  </si>
  <si>
    <t>Верхосунское участковое лесничество кварталы №№ 1-8,
11-14,17 , 9,10,24-26,34,37,42-44,46,47,49, 18-22,28,31,35,36, 38,50-58
Сунское участковое лесничество кварталы №№ 23,35,2,6,10, 11,14-16,19,20,24-26,28-33,36
Муринское участковое лесничество кварталы №№ 2,4,5,7,
9-16,18,25,27,31-36,39-42</t>
  </si>
  <si>
    <t>Куменское сельское участковое лесничество: 
земли СПК колхоз  «Знамя Ленина» кварталы №№ 1-13
земли СПК «Куменский» кварталы №№ 1-15</t>
  </si>
  <si>
    <t>Нижнеивкинское участковое лесничество 
кварталы №№ 1-7,9-12,14-19,21,23-26,28-39,45-47,52-59,66,
80-100</t>
  </si>
  <si>
    <t>Папуловское участковое лесничество 
кварталы №№  59,60,61</t>
  </si>
  <si>
    <t>Аникинское участковое лесничество 
кварталы №№  1-4,19-27,37-40,54-55,65</t>
  </si>
  <si>
    <t>Аникинское участковое лесничество 
кварталы №№  18-36, 71</t>
  </si>
  <si>
    <t>Вымское участковое лесничество кварталы №№ 11-14, 1,2, 22(ч),23</t>
  </si>
  <si>
    <t>Лальское участковое лесничество кварталы №№ 27,28,31,32</t>
  </si>
  <si>
    <t>Лузское участковое лесничество квартал № 56
Лальское участковое лесничество квартал № 30</t>
  </si>
  <si>
    <t>Лальское сельское участковое лесничество 
кварталы №№ 18,19,21-26,34-36,45-51,59-63,65,66,69-71,
77-83,85-92 
Папуловское сельское участковое лесничество 
кварталы №№ 5,11,26-28,35,36,40,41,52-54,57,58,61-69</t>
  </si>
  <si>
    <t>Христофоровское участковое лесничество 
кварталы №№ 1-67; 
Аникинское участковое лесничество кварталы №№ 5-17,
22-35,41-52,57,58,66,67 
Папуловское участковое лесничество кварталы №№ 1-16,
22-27,33-37,45-49,57,58
Вымское участковое лесничество кварталы №№ 9,10,16-21, 22(ч)</t>
  </si>
  <si>
    <t>Лузское сельское участковое лесничество 
кварталы №№ 1-67</t>
  </si>
  <si>
    <t>Лузское сельское участковое лесничество 
кварталы №№ 1-17,19-21</t>
  </si>
  <si>
    <t>Папуловское сельское участковое лесничество 
кварталы №№ 1-77</t>
  </si>
  <si>
    <t>Лальское сельское участковое лесничество 
кварталы №№ 1-9,16-25,28-39,44-53,57-78
Лальское сельское участковое лесничество 
кварталы №№ 1-50</t>
  </si>
  <si>
    <t>Лузское сельское участковое лесничество 
кварталы №№ 1-14</t>
  </si>
  <si>
    <t>Лальское сельское участковое лесничество 
кварталы №№ 1-41</t>
  </si>
  <si>
    <t>Папуловское сельское участковое лесничество 
кварталы №№ 1-101</t>
  </si>
  <si>
    <t>Лузское сельское участковое лесничество 
кварталы №№ 1-21</t>
  </si>
  <si>
    <t>Вымское участковое лесничество кварталы №№ 8,24-28</t>
  </si>
  <si>
    <t>Лальское участковое лесничество 
кварталы №№ 35-37,39-41</t>
  </si>
  <si>
    <t>Лальское участковое лесничество 
кварталы №№  4,5(ч), 6,7, 8
Лузское участковое лесничество 
кварталы №№ 7,8,9,15,23,24,72,74
Христофоровское участковое лесничество 
кварталы №№ 68,69 
Вымское участковое лесничество кварталы №№ 8,24-28</t>
  </si>
  <si>
    <t>Папуловское участковое лесничество 
кварталы №№ 17,18,28-30,38-42,50-53,62,63,65-67</t>
  </si>
  <si>
    <t>Плотбищенское участковое лесничество 
кварталы №№ 1(ч),2(ч),3(ч),4(ч),19,28,29,33,37(ч),44,56,70-72 
Дмитриевское  участковое лесничество кварталы №№ 13,19, 20,28,34,35,44,45,48,56,58,60,62,63
Константиновское участковое лесничество 
кварталы №№ 1-4,9,10,12-14,16,25-29,36,44,59</t>
  </si>
  <si>
    <t>Плотбищенское участковое лесничество 
кварталы №№  14,16,42,53,55,64
Дмитриевское  участковое лесничество 
кварталы №№  9,16,17,25,38,39,64,65</t>
  </si>
  <si>
    <t>Дмитриевское участковое лесничество 
кварталы №№ 21-24,26,29,37,40-43,46,47,49,59,61</t>
  </si>
  <si>
    <t>Плотбищенское участковое лесничество квартал № 58
Мелетское участковое лесничество кварталы №№ 1-5,11,12
Константиновское участковое лесничество 
кварталы №№ 60-63,72</t>
  </si>
  <si>
    <t>Константиновское участковое лесничество 
кварталы №№ 43,45,46,47,57,58,68,69,70</t>
  </si>
  <si>
    <t>Плотбищенское участковое лесничество 
кварталы №№  1(ч),2(ч),5-8,37(ч),50,15,17,18,39,40,41,48,49, 52,59,61,65,66,67,68
Дмитриевское  участковое лесничество 
кварталы №№ 4,7,8,10,11,14,15</t>
  </si>
  <si>
    <t>Плотбищенское участковое лесничество 
кварталы №№ 9,10,20,21,22,25,34,35,36, 38</t>
  </si>
  <si>
    <t>Плотбищенское участковое лесничество 
кварталы №№ 30,32,45,46,47,60</t>
  </si>
  <si>
    <t xml:space="preserve">Плотбищенское участковое лесничество 
кварталы №№ 11,12,23(ч),24(ч),27(ч),31,43,54,57,69
Дмитриевское участковое лесничество 
кварталы №№ 1,2,3,5,6,12,18,27,30,53,54,55,57,66-80
Константиновское участковое лесничество 
кварталы №№ 5-8,11,15,17-24,30-35,37-41,48-55,64,65,67,71, 74,76,77,78 
Мелетское  участковое лесничество 
кварталы №№ 6,7,13-17,20,21,24,26-29,31,31
Малмыжское участковое лесничество 
кварталы №№ 1-18,21-31,36-45,51-58,60-66,84-121       </t>
  </si>
  <si>
    <t>Стахановское участковое лесничество 
кварталы №№ 1-16,19-24,27-30,32,35,38,39-42,43,44</t>
  </si>
  <si>
    <t xml:space="preserve">Староверческое участковое лесничество 
кварталы №№ 1-10,13,14,15 </t>
  </si>
  <si>
    <t>Ивановское участковое лесничество кварталы №№ 34(ч), 35(ч),36,42(ч),43,44,54(ч),55,56,62(ч),63,64,67(ч),68,102,106(ч), 107,108</t>
  </si>
  <si>
    <t>Ивановское участвковое лесничество кварталы №№ 70,71, 82,83,96,98,99,100,103,104,105,109</t>
  </si>
  <si>
    <t>Ивановское участковое лесничество кварталы №№ 72-78,
84-92</t>
  </si>
  <si>
    <t>Боровицкое сельское участковое лесничество (земли СПК «Примоломский») кварталы №№ 4,7,8,10,17-24,27-30,35</t>
  </si>
  <si>
    <t>Мурашинское сельское участковое лесничество 
(земли СПК «Дружба») кварталы №№ 1-11,13
Боровицкое сельское участковое лесничество 
(земли СПК «Новый Путь») кварталы №№ 1-7, 
Ивановскае участковое лесничество кварталы №№ 1-24</t>
  </si>
  <si>
    <t>Мурашинское сельское участковое лесничество 
(земли СПК «Мурашинский») кварталы №№ 3-7 Мурашинское участковое лесничество кварталы №№12-16</t>
  </si>
  <si>
    <t>Бечевское участковое лесничество кварталы №№ 15-20,
22-43,44(ч),45-56,60-68,71-79</t>
  </si>
  <si>
    <t xml:space="preserve">Алексеевское участковое лесничество кварталы №№ 29,30, 43-45
Мурашинское сельское участковое лесничество 
(земли СПК «Октябрьский») кварталы №№ 5,13-19,16-34 
Мурашинское участковое лесничество кварталы №№ 1-7,
17-22
Мурашинское сельское участковое лесничество 
(земли СПК «Мурашинский») кварталы №№ 1,2,9 </t>
  </si>
  <si>
    <t>Ивановское участковое лесничество 
кварталы №№ 25,26,28,30-33,37-41,45-53,57-61,65,66</t>
  </si>
  <si>
    <t>Бечевское участковое лесничество кварталы №№ 1-14
Боровицкое сельское участковое лесничество 
(земли СПК «Примоломский») кварталы №№ 1-3,5,6,13,14, 26,34,36-44</t>
  </si>
  <si>
    <t>Боровицкое сельское участковое (земли СПК «Ленина») кварталы №№ 1,2,5,6,8-10,16,17,24-28,32,34,35
Боровицкое сельское участковое лесничество 
(земли СПК «Искра») кварталы №№ 1-8,13,15</t>
  </si>
  <si>
    <t>Боровицкое сельское участковое лесничество 
(земли СПК «Новый Путь») кварталы №№ 8,9,10,11,13,17,18, 23,24,25,26,27,28,31-41,44,51,52,55</t>
  </si>
  <si>
    <t>Боровицкое сельское участковое лесничество: 
земли СПК «Примоломский» кварталы №№ 15,16,25,31-33
земли СПК «Искра» кварталы №№ 14,18,21-26,28-30</t>
  </si>
  <si>
    <t>Николаевское участковое лесничество 
кварталы №№ 1,30-32,35, 36,50,51,62,67-70,78-80,92 
Мулинское участковое лесничество 
кварталы №№ 13-15,17,20,28-30, 35,36,39-42,45,54,63,66,67
Федоровское участковое лесничество 
кварталы №№ 37,39,40,46-51,55-58,64,65, 67, 69-76,82-87,90,93, 94,103,117, 123,126,127
Симоновское участковое лесничество 
кварталы №№ 1,6,12, 22-25,28,37-39,52-56,69,71</t>
  </si>
  <si>
    <t xml:space="preserve">Николаевское участковое лесничество 
кварталы №№ 2-10,14,24,26, 29,33,37,39,42,44-48,52,53,55,58, 63-66,75
Мулинское участковое лесничество  кварталы №№ 1-12, 16, 18,19,21-27,31-34,46, 47,49-53,55,57,58,61,64, 65,72,73,102,103
Федоровское участковое лесничество кварталы №№ 38, 
41-45,52-54,59-63,66,68,77-81,88, 89,91,95-102,109
Симоновское участковое лесничество кварталы №№ 2,4,5,7, 10,11, 13,14,21,26, 27,29,30,40-43,51,51-59,62,63,67,68,72-74, 77,78,87,95-98
</t>
  </si>
  <si>
    <t xml:space="preserve">Мулинское участковое лесничество  кварталы №№ 105-107, 56,62,79,80,85-88,93-97,114,115,124,126-128,131,133-143
Заевское участковое лесничество кварталы №№ 57-60,200, 201,203,247,250,2-7,9-11,13-15,18,29,70,71
Николаевское сельское участковое лесничество 
(земли СПК «Зуевский») кварталы №№ 1-5 
Верхневятское участковое лесничество 
кварталы №№ 174-176,193-197 </t>
  </si>
  <si>
    <t>Николаевское участковое лесничество 
кварталы №№ 11-13,43,56,57,59,76,77,93-98,106-110</t>
  </si>
  <si>
    <t>Мулинское участковое лесничество 
кварталы №№ 37,38,43,44</t>
  </si>
  <si>
    <t>Николаевское участковое лесничество кварталы №№ 27,28, 86,111, 130,131,133,134,136,137,138
Федоровское участковое лесничество 
кварталы №№ 108,110,111
Шевырталовское сельское участковое лесничество 
(земли СПК  «Нагорский») кварталы №№ 1-20
Николаевское сельское участковое лесничество  
(земли СПК колхоз «Красный Октябрь») кварталы №№ 1-20</t>
  </si>
  <si>
    <t xml:space="preserve">Нагорское       </t>
  </si>
  <si>
    <t>Заевское участковое лесничество кварталы №№ 198,199,233, 234,235,240,241,246</t>
  </si>
  <si>
    <t>Заевское участковое лесничество кварталы №№ 232,236-239, 242-245</t>
  </si>
  <si>
    <t xml:space="preserve">Николаевское участковое лесничество кварталы №№ 25
Симоновское участковое лесничество 
кварталы №№ 85,86,94 
Федоровское участковое лесничество кварталы №№ 118,119 </t>
  </si>
  <si>
    <t>Верхневятское участковое лесничество 
кварталы №№ 109-143</t>
  </si>
  <si>
    <t>Федоровское участковое лесничество 
кварталы №№ 107,116,124</t>
  </si>
  <si>
    <t>Николаевское участковое сельское лесничество 
кварталы №№ 1-22</t>
  </si>
  <si>
    <t xml:space="preserve">Верхневятское участковое лесничество 
кварталы №№  43-45,56-69,98-102  </t>
  </si>
  <si>
    <t>Федоровское участковое лесничество 
кварталы №№ 135,136,140,141</t>
  </si>
  <si>
    <t>Заевское участковое лесничество кварталы №№ 208,215-223
Верхневятское участковое лесничество кварталы №№ 83-87, 89-97.</t>
  </si>
  <si>
    <t>Федоровское участковое лесничество кварталы №№ 130, 131,132,137</t>
  </si>
  <si>
    <t>Симановское участковое лесничество кварталы №№ 18,19, 32-35,47-49</t>
  </si>
  <si>
    <t>Верхневятское участковое лесничество кварталы №№ 30-42, 46-55</t>
  </si>
  <si>
    <t>Федоровское участковое лесничество кварталы №№ 142,
145-159</t>
  </si>
  <si>
    <t>Николаевское участковое лесничество кварталы №№ 112, 113,119,120</t>
  </si>
  <si>
    <t>ИП Рычков С.А.</t>
  </si>
  <si>
    <t>Заевское участковое лесничество кварталы №№ 5-10,16-23, 29-32,35-38,45,46,49,51,61,62,70,71,78,79,82-84,92-95,100-107, 110,113-116,124,125,128-140,142-154,158-173,177-187,210,211, 212, 214,227,228,230,231,256
Мулинское участковое лесничество кварталы №№ 48,60,68, 69,77,78,84,90,98, 99, 108 109,110,113,119-122,125 Николаевское участковое лесничество кварталы №№ 38,40, 41,54 
Федоровское участковое лесничество кварталы №№ 106, 114,115,122,125</t>
  </si>
  <si>
    <t xml:space="preserve">Заевское участковое лесничество кварталы №№ 108,117-123, 253,254  </t>
  </si>
  <si>
    <t xml:space="preserve">Шевырталовское сельское участковое лесничество 
кварталы №№ 1-39  </t>
  </si>
  <si>
    <t>Заевское участковое лесничество кварталы №№ 1-4,11-15,
24-28,33,34,39-44,47,48,52-56, 63-65,67-69,72-77,81,85-91,
96-99,109,111,112, 126,127,141</t>
  </si>
  <si>
    <t>Мулинское участковое лесничество кварталы №№ 59,74-76, 81-83,89,104,111,112</t>
  </si>
  <si>
    <t>Николаевское участковое лесничество кварталы №№ 34,49, 60,61,72,73,87-89,100-102 
Федоровское участковое лесничество кварталы №№ 104,105 112,113,120,121,138,139, 143,144</t>
  </si>
  <si>
    <t>Симоновское участковое лесничество кварталы №№ 15,31, 66,70,81-83,90,91,93,100, 101,107,111 
Мулинское участковое лесничество кварталы №№ 92,
116-118
Шевырталовское сельское участковое лесничество 
(земли ТОО «Флора») квартал № 1</t>
  </si>
  <si>
    <t xml:space="preserve">Шварихинское участковое лесничество кварталы №№ 1-14, 18-23, 25-28, 45,47,62-64,74-84 
Медведское участковое лесничество кварталы №№  27-34,
49-60,67-80,88-92,95-98,110-114,116-119,121,124         </t>
  </si>
  <si>
    <t>Медведское участковое лесничество кварталы №№ 147-150, 154-159,163,164</t>
  </si>
  <si>
    <t>Шварихинское участковое лесничество кварталы №№ 15-17, 34-42,44,54-59,69-73</t>
  </si>
  <si>
    <t>Медведское участковое лесничество кварталы №№ 1,2,13, 24,36,37,160-162
Нолинское участковое лесничество кварталы №№ 41-57 
Кырчанское участковое лесничество кварталы №№ 41-44</t>
  </si>
  <si>
    <t>Нолинское сельское участковое лесничество 
кварталы №№ 1-4,5(ч),6-11,13(ч),14(ч),15-18,22-33,34(ч) Нолинское участковое лесничество кварталы №№ 34-40 
Татауровское участковое лесничество 
кварталы №№ 1-6,12-15,17-19, 30,57,67,68 
Медведское участковое лесничество кварталы №№ 40-42,
61-66
Шварихинское участковое лесничество кварталы №№  24, 31,33, 46,48-52,61,65,68,85,90</t>
  </si>
  <si>
    <t>Нолинское сельское участковое лесничество 
кварталы №№ 1-12</t>
  </si>
  <si>
    <t>Лудянское сельское участковое лесничество 
кварталы №№ 1-9</t>
  </si>
  <si>
    <t>Лудянское сельское участковое лесничество 
кварталы №№ 1-19</t>
  </si>
  <si>
    <t>Лудянское сельское участковое лесничество 
кварталы №№ 1-7</t>
  </si>
  <si>
    <t>Нолинское сельское участковое лесничество 
кварталы №№ 1-16</t>
  </si>
  <si>
    <t>Нолинское сельское участковое лесничество 
кварталы №№ 1-13</t>
  </si>
  <si>
    <t>Нолинское сельское участковое лесничество 
кварталы №№ 1-25</t>
  </si>
  <si>
    <t>Лудянское сельское участковое лесничество 
кварталы №№ 1-28</t>
  </si>
  <si>
    <t>Медведское участковое лесничество 
кварталы №№ 84,93,101,104
Татауровское участковое лесничество 
кварталы №№ 39-43,46,66
Медведское участковое лесничество 
кварталы №№ 127-146,151-153
Татауровское участковое лесничество 
кварталы №№ 7-11,58-65,69-86
Кырчанское участковое лесничество квартал № 6
Нолинское участковое лесничество 
кварталы №№ 1-3,65,66,80-86,89</t>
  </si>
  <si>
    <t>Нолинское сельское участковое лесничество 
кварталы №№ 1-24</t>
  </si>
  <si>
    <t>Лудянское сельское участковое лесничество 
кварталы №№ 1-13</t>
  </si>
  <si>
    <t>Медведское участковое лесничество 
кварталы №№ 17-19,23,82,85-87,94,102,103,105, 108,122,125
Нолинское участковое лесничество 
кварталы №№ 90,91,95-102
Нолинское сельское участковое лесничество 
кварталы №№ 1-11,13-28
Лудянское сельское участковое лесничество 
кварталы №№ 1-9</t>
  </si>
  <si>
    <t>Осиновское участковое лесничество кварталы №№ 11-17, 19,21,32</t>
  </si>
  <si>
    <t>Осиновское участковое лесничество кварталы №№ 28,36, 82,83,84,124,125,127,128</t>
  </si>
  <si>
    <t>Осиновское участковое лесничество кварталы №№ 150-162, 183-191</t>
  </si>
  <si>
    <t>Чистопольское участковое лесничество кварталы №№ 25-27, 29,30,43,44, 60-62,81-83,90-93</t>
  </si>
  <si>
    <t>Осиновское участковое лесничество кварталы №№ 37-40,
56-58,60,61,66</t>
  </si>
  <si>
    <t>Осиновское участковое лесничество кварталы №№ 44,76,
92-94,102-104</t>
  </si>
  <si>
    <t>Осиновское участковое лесничество кварталы №№ 99-101, 130-137</t>
  </si>
  <si>
    <t>Чистопольское участковое лесничество 
кварталы №№ 104-105,111-112,115-116,120</t>
  </si>
  <si>
    <t>Немское участковое лесничество кварталы №№ 82-85,91-94, 96-103</t>
  </si>
  <si>
    <t>Осиновское участковое лесничество кварталы №№ 59,62-65, 67-71,105-115</t>
  </si>
  <si>
    <t>Осиновское участковое лесничество кварталы №№ 163-168, 192-197,212-225</t>
  </si>
  <si>
    <t>Осиновское участковое лесничество кварталы №№ 75,88,90, 91,116,117,119-123,140,143-149,169,172-182, 198-211</t>
  </si>
  <si>
    <t>Лобанское участковое лесничество кварталы №№ 1-2,7-13, 15,16,19,23-28,30-36, 38-45,50-58,61-70,73-76,80-86, 90-92,95, 98-110,112,116,117, 119,122-135,137,139-144</t>
  </si>
  <si>
    <t>Немское участковое лесничество кварталы №№ 59-62,68, 69,77,86,87,95,106-109,115-147
Осиновское участковое лесничество кварталы №№ 6-10,
24-26,29-31,33,34,45-52,54,77-79,95,96,126</t>
  </si>
  <si>
    <t>Чистопольское участковое лесничество кварталы №№ 89,
99-101,103,106-110,113,118, 119,124-125,127,129-132,134-140, 144-148,150-163,166-168,170-175</t>
  </si>
  <si>
    <t>Осиновское участковое лесничество 
кварталы №№ 73,89,118,139,141,142,170,171 
Лобанское участковое лесничество кварталы №№ 3-6,20-22, 29,47-49,59,71, 72,77-79,93,94,96,97,114,115,118,120,121,136, 138</t>
  </si>
  <si>
    <t xml:space="preserve">Немское участковое лесничество кварталы №№ 29,39,40,71, 72,78-81,88-90,104,105,110-114
Чистопольское участковое лесничество кварталы №№ 76,
85-88,96,97,181,182,195-197,203-205
Осиновское участковое лесничество кварталы №№ 20,22,23, 27,35,55, 80,81,85,86, 97,98,129 </t>
  </si>
  <si>
    <t>Архангельское сельское участковое лесничество 
кварталы №№ 1-11</t>
  </si>
  <si>
    <t>Архангельское сельское участковое лесничество 
кварталы №№ 1-9</t>
  </si>
  <si>
    <t>Архангельское сельское участковое лесничество 
кварталы №№ 1-10</t>
  </si>
  <si>
    <t>Опаринское участковое лесничество кварталы №№ 44-48, 
54-70, 75-81, 85, 86, 93, 94, 95, 100, 101, 105, 106
Шадринское участковое лесничество кварталы №№ 1-4,11,
15,21,22,23,26,27,33,34,37-40,47,48,50,58-60,73-75,90
Мирное участковое лесничество квартал №1
Моломское участковое лесничество кварталы №№ 44,45</t>
  </si>
  <si>
    <t xml:space="preserve">Шадринское участковое лесничество кварталы №№ 5-10,13, 14,28,41,51,52,69,80-83,86,87,97-99,104-108
Волмангское участковое лесничество кварталы №№ 29-31,  35,41-47,54-57,67,72-74,76,78,80-87,91,93-96,98-100  </t>
  </si>
  <si>
    <t xml:space="preserve">Паломицкое участковое лесничество кварталы №№ 14-18, 20,26-29,36-41,45-49,52-57,60 
Речное участковое лесничество кварталы №№ 1-3,7-10,28, 34,35,44-48,52-55,60-62,68-70,49,51,59,67
Маромицкое участковое лесничество кварталы №№ 1,30,
41-44,46,47,51-54,57-66,70,71,75-79,82-86  </t>
  </si>
  <si>
    <t xml:space="preserve">Альмежское участковое лесничество кварталы №№  53-55,
61-63,65-70,72-92
Маромицкое участковое лесничество кварталы №№  7,8,10, 11,12,36,37 
Латышское участковое лесничество кварталы №№  39,48,49, 50,55,57 </t>
  </si>
  <si>
    <t xml:space="preserve">Альмежское участковое лесничество кварталы №№ 12-15, 
18-20, 24-37, 38(ч), 39(ч), 40-45, 46(ч), 47-52, 56(ч), 57(ч)  </t>
  </si>
  <si>
    <t xml:space="preserve">Шадринское участковое лесничество кварталы №№ 109,110, 116,117,118 </t>
  </si>
  <si>
    <t xml:space="preserve">Шадринское участковое лесничество кварталы №№ 20,25 
Волмангское участковое лесничество кварталы №№ 23,32, 33,34,89,92
Мирное участковое лесничество кварталы №№ 2,3,5 </t>
  </si>
  <si>
    <t xml:space="preserve">Маромицкое участковое лесничество кварталы №№ 67,
72-74,87
Речное участковое лесничество кварталы №№  39,40 
Шадринское участковое лесничество кварталы №№ 17,18, 42,56(ч)
Волмангское участковое лесничество кварталы №№ 75,90,97 </t>
  </si>
  <si>
    <t xml:space="preserve">Моломское селельское участковое лесничество 
(земли колхоза «Красный октябрь») кварталы №№  1-92 </t>
  </si>
  <si>
    <t>Моломское селельское участковое лесничество 
(земли СХК «Надежда») кварталы №№ 1-59</t>
  </si>
  <si>
    <t xml:space="preserve">Волмангское участковое лесничество кварталы №№ 1-7,11, 12,16,17,20,22
Моломское участковое лесничество кварталы №№ 5-8,30,36, 38-41,46-49,53,54
Опаринское участковое лесничество кварталы №№ 72,87-89, 91,102 </t>
  </si>
  <si>
    <t xml:space="preserve">Мирное участковое лесничество кварталы №№ 66-69,77-81
Шадринское участковое лесничество кварталы №№ 61-65, 76-78,91-93,101,102,111,112 </t>
  </si>
  <si>
    <t xml:space="preserve">Шабурское селельское участковое лесничество 
(земли ТОО «Восход») кварталы №№ 1-54 </t>
  </si>
  <si>
    <t xml:space="preserve">Шабурское участковое лесничество сельское (земли колхоза «Красная Заря») кварталы №№ 1-39 </t>
  </si>
  <si>
    <t>Опаринское участковое лесничество кварталы №№ 1-3,5,6, 16-22,49-53,73,74,82-84,92,96,98,99,107,109,111-115</t>
  </si>
  <si>
    <t xml:space="preserve">Мирное участковое лесничество 
кварталы №№ 35,36,48,49,52,53,54,64,65 </t>
  </si>
  <si>
    <t xml:space="preserve">Центральное сельское участковое лесничество 
(земли колхоза «имени 1 Мая») кварталы №№ 1-60 </t>
  </si>
  <si>
    <t xml:space="preserve">Шабурское сельское участковое лесничество 
(земли колхоза «имени 21 партсьезда») кварталы №№ 1-64 </t>
  </si>
  <si>
    <t xml:space="preserve">Опаринское участковое лесничество кварталы №№ 9,14,15, 103,104, 
Волмангское участковое лесничество  кварталы №№ 63-66, 77 </t>
  </si>
  <si>
    <t xml:space="preserve">Моломское участковое лесничество кварталы №№ 3(ч),9-12, 17,18(ч),21-27 </t>
  </si>
  <si>
    <t xml:space="preserve">Омутнинское  участковое лесничество кварталы №№  47-57,96,97,137,138,162-165
Омутнинское сельское участковое лесничество: 
земли СПК  «Северный» кварталы №№ 15,16,20-22,24-27
земли СПК  «Зиминский» кварталы №№ 13,16(ч),17,20,21,23,24
земли СПК  «Северный» кварталы №№ 36-44
земли СПК  «Победа» кварталы №№ 4,6,9-12,14,16-18,44
земли СПК  «Красная заря» кварталы №№ 2-4 
земли СПК  «Мир» кварталы №№ 1,6,7,10
Чернохолуницкое участковое лесничество кварталы №№  18,19,23-31, 39-42,60-64,69-72,77-79,85,88-91,95-97,100-105,107,116,122,123,
127-129,136,138-146, 147,148,151,152,153,154,155,158,161-165,166-171, 177-180,182,183,184-188,189,195-197,212-219,220,221,225-241,244-250, 253,254,258,259,265,267,270,272-275,278,279,287, 289-292,299-301,304, 305,314,316,318,319,323-329,333,334,336,339-345
Белореченское участковое лесничество кварталы №№ 1-13, 19-21,24-28, 30-34,35,39-42,44-46,52,55,58-61,67,68,70,81,82,83, 84,87,102-106,111, 119,126-128,130,132-135,138-140,150,158,159, 160(ч),161,164-166,172,173,175,179,180,207,208,217-219,227,228, 230,241,244,245,247, 248,252,253,257-259,261,270-275,278,281,282
Залазнинское участковое лесничество кварталы №№ 192,194-197,202, 203,208,209,210,212,216,218,219,220,226-228,229,238-250,254,255
Залазнинское сельское участковое лесничество:
земли СПК  «Омутнинский» кварталы №№ 30,32-34,39,41,44,46
земли СПК  «Загарский» кварталы №№  7, 8, 11, 15, 17, 18 </t>
  </si>
  <si>
    <t xml:space="preserve">Песковское участковое лесничество кварталы №№ 1-4,7-9, 23-25,45-48  </t>
  </si>
  <si>
    <t xml:space="preserve">Песковское участковое лесничество кварталы №№ 74-79 </t>
  </si>
  <si>
    <t xml:space="preserve">Омутнинское сельское участковое лесничество 
(земли СПК  «Победа») кварталы №№  2, 3, 5, 8, 15 </t>
  </si>
  <si>
    <t xml:space="preserve">Омутнинское сельское участковое лесничество:
земли СПК  «Мир» кварталы №№  2-4,8,11-13
земли СПК  «Зиминский» кварталы №№ 1-12,14,15,18,19  </t>
  </si>
  <si>
    <t xml:space="preserve">Омутнинское сельское участковое лесничество 
(земли СПК  «Лесной») кварталы №№ 33,34,36 </t>
  </si>
  <si>
    <t xml:space="preserve">Омутнинское сельское участковое лесничество 
(земли СПК  «Лесной») кварталы №№ 30-32,35 </t>
  </si>
  <si>
    <t xml:space="preserve">Чернохолуницкое участковое лесничество 
кварталы №№ 13-17,20-22,65-68,98,99,134,135  </t>
  </si>
  <si>
    <t xml:space="preserve">Песковское участковое лесничество кварталы №№ 6,11,22, 28,30,35,50,53,64,104,105,110,112,130,149,151,152,159,163,171, 1Б-8Б  
Лупейское участковое лесничество кварталы №№ 13,19,26, 49,50,52,56,78-81,103,112,113,121 </t>
  </si>
  <si>
    <t xml:space="preserve">Чернохолуницкое участковое лесничество кварталы №№ 11, 12,48-59  </t>
  </si>
  <si>
    <t xml:space="preserve">Лупейское участковое лесничество кварталы №№  90,91,100, 101,109-111,119,120 </t>
  </si>
  <si>
    <t xml:space="preserve">Чернохолуницкое участковое лесничество 
кварталы №№ 1-10,43-47,80-84,117-121,126
Лупейское участковое лесничество кварталы №№ 14,20,27, 28,38-40,47,48,74,75
Песковское участковое лесничество кварталы №№  61-63, 70,71,88,89,114,136,138
Залазнинское сельское участковое лесничество:
земли подсобного хозяйства  «ОМЗ» кварталы №№ 1-9
земли СПК «Загарский» кварталы №№  9, 14
земли СПК  «Дружба» кварталы №№ 2,3,8,9,11,20-22,26-28, 32-34,36,37-42 </t>
  </si>
  <si>
    <t xml:space="preserve">Залазнинское участковое лесничество кварталы №№  19,77, 82,86,93,99,103,104,112,114,116-118,133,134,136,138,139,
145-147,157,183,184,188,189,190,191,198,199,200,213,214,215 </t>
  </si>
  <si>
    <t xml:space="preserve">Чернохолуницкое участковое лесничество 
кварталы №№ 255-257  </t>
  </si>
  <si>
    <t>Залазнинское участковое лесничество кварталы №№  87,92, 96,109,110,115,121-125,129,130,135,140-142,144,148,149 
Чернохолуницкое участковое лесничество 
кварталы №№ 251,252,260,261,271,276,277,280,281,288,
293-295,297,298,306-313,315,317,320-322,332,335,337,338</t>
  </si>
  <si>
    <t xml:space="preserve">Песковское участковое лесничество кварталы №№ 17-21,34, 38-41,51,52,56-60,106-108,120,121,123-127,141-147,150,157(ч), 160,165,166
Лупейское участковое лесничество кварталы №№ 4-10,15,16, 21,22 </t>
  </si>
  <si>
    <t xml:space="preserve">Белореченское участковое лесничество кварталы №№ 94-97, 99,114-118,136,153-155,157,174,177,178 </t>
  </si>
  <si>
    <t xml:space="preserve">Омутнинское участковое лесничество кварталы №№ 11,12, 19,37,38,45,46,67,69,70,75,90,94,104-106,109,110,119,120
Белореченское участковое лесничество  кварталы №№ 175, 176,225,226
Залазнинское участковое лесничество кварталы №№ 1,2,6,7, 11,15,16,27,28,29,50,57,66 </t>
  </si>
  <si>
    <t>Илганское участковое лесничество кварталы №№ 64,65</t>
  </si>
  <si>
    <t>Коршикское участковое лесничество кварталы №№  61,64, 89-93,95-102,112,113,133-138</t>
  </si>
  <si>
    <t>Среднеивкинское участковое лесничество 
кварталы №№ 1-7,11-16,18,19,25-27</t>
  </si>
  <si>
    <t>Оричевское участковое лесничество кварталы №№ 27-32,
41-57,67,74,79</t>
  </si>
  <si>
    <t>Илганское участковое лесничество кварталы №№ 1-3,10-12, 16,17,32,49,50,61-63,74-75</t>
  </si>
  <si>
    <t>Пищальское участковое лесничество кварталы №№ 29-35,
53-56,72,73,94-98,136-140,146-150
Быстряговское участковое лесничество 
кварталы №№ 66,67,77,78,90,91,101-104,121-139</t>
  </si>
  <si>
    <t>Зоновское участковое лесничество 
кварталы №№ 21-24,79-81 
Среднеивкинское участковое лесничество 
кварталы №№ 35,36,40-42,45-48,50-53,56-60</t>
  </si>
  <si>
    <t>Быстрицкое участковое лесничество кварталы №№ 69-93</t>
  </si>
  <si>
    <t>Зоновское участковое лесничество кварталы №№ 1-9,11,15, 16,28-30,33,34,48</t>
  </si>
  <si>
    <t>Зоновское участковое лесничество кварталы №№ 40-42,
51-55,71-75,82</t>
  </si>
  <si>
    <t>Верхошижемское участковое лесничество 
кварталы №№ 1-31</t>
  </si>
  <si>
    <t>Верхошижемское участковое лесничество 
кварталы №№ 42,47,52,53,57-59,63-65,67-69,74</t>
  </si>
  <si>
    <t>Верхошижемское участковое лесничество 
кварталы №№ 62,66,70-73,75-84</t>
  </si>
  <si>
    <t>Пищальское участковое лесничество кварталы №№ 10-13,
25-28,46-49,66-69,83-86,105-107,114,115,120,121,127,128</t>
  </si>
  <si>
    <t>Верхошижемское участковое лесничество 
кварталы №№ 42,43,47-60,63-69,73-76,78-84</t>
  </si>
  <si>
    <t>Коршикское участковое лесничество 
кварталы №№ 42-46,56-59</t>
  </si>
  <si>
    <t>Илганское участковое лесничество кварталы №№ 13,14,
25-30,39-44,52-59,66-69,73,76-79</t>
  </si>
  <si>
    <t>Илганское участковое лесничествокварталы №№ 64,65,74(ч), 50,62,63,75
Среднеивкинское участковое лесничество 
кварталы №№ 1(ч),2(ч),3, 4(ч),6(ч),1,11(ч)12,13,14(ч),15,16, 18,19(ч),25(ч),26,27(ч),43,35,36,45,46,50(ч)
Верхошижемское участковое лесничество 
кварталы №№ 5,9,10</t>
  </si>
  <si>
    <t>Илганское участковое лесничество кварталы №№ 4-9,21,23, 24,33-38,47,48
Зоновское участковое лесничество кварталы №№ 17,31,
36-39,44,49,50,56-58,62,63,70,77,78</t>
  </si>
  <si>
    <t>Быстрицкое участковое лесничество кварталы №№ 4-6,9-16, 18-35,36,37-42,44-52,56,57,63,64, 94-96,99-101,105
 Быстряговское участковое лесничество кварталы №№ 1-16, 19-28,30,33,37-45,52-57,62-65,68, 71-76,79-82,85-89,92,93,98-100,105-110,112-114,116-120
Коршикское участковое лесничество кварталы №№ 3,7,
53-55,60,62,63,84-86,88,94,114,115,117,118,122,123,125-129, 131,139-142,144-146,148-153
Оричевское участковое лесничество кварталы №№ 1-14,
19-24,33-40,58-61,63-66,68,71-73,77,78,84-94
Пищальское участковое лесничество кварталы №№ 1-4,
14-19,22-24,38-40,45,50-52,58-61,64,65,70,71, 74-79,81,82,
87-93,99-104,108,109,113,116,117,119,122-126,129-135,141-145</t>
  </si>
  <si>
    <t>Верхошижемское участковое лесничество 
кварталы №№ 34-36,38-41,44-46,51,61
Среднеивкинское участковое лесничество 
кварталы №№ 17,20,24,28-30,34,43</t>
  </si>
  <si>
    <t>ООО Компания «Теон»</t>
  </si>
  <si>
    <t>Соловецкое участковое лесничество кварталы №№ 1,5-7,12, 14,15,62,93,99
Халтуринское участковое лесничество кварталы №№ 41-45</t>
  </si>
  <si>
    <t>Степановское сельское участковое лесничество 
(земли СПК «Соловецкий») кварталы №№ 1-41</t>
  </si>
  <si>
    <t>Степановское сельское участковое лесничество 
(земли СПК «Прогресс») кварталы №№ 1-30</t>
  </si>
  <si>
    <t>Русановское сельское участковое лесничество 
(земли СПК «Кленовицкий») кварталы №№ 1-21
Тохтинское участковое лесничество кварталы №№ 1-6,
10-13,19,24</t>
  </si>
  <si>
    <t>Тохтинское участковое лесничество 
кварталы №№ 7,14,22,23,27,28,32,33</t>
  </si>
  <si>
    <t>Халтуринское участковое лесничество 
кварталы №№ 1,4-8,19-20,30,32,55,71</t>
  </si>
  <si>
    <t>Степановское сельское (земли СПК «Труженник») 
кварталы №№ 14,15(ч),17-20,26,28,29</t>
  </si>
  <si>
    <t>Степановское сельское участковое лесничество 
(земли СПК «Новый путь») кварталы №№ 1-39</t>
  </si>
  <si>
    <t>Степановское сельское участковое лесничество 
(земли СПК «Чудиновское») кварталы №№ 1-29</t>
  </si>
  <si>
    <t>Русановское сельское участковое лесничество 
(земли СПК «Кленовицкий») кварталы №№ 22-27,29-31,
34-36,38-43,46</t>
  </si>
  <si>
    <t>Степановское сельское участковое лесничество 
(земли СПК «Север») кварталы №№ 1-10,17</t>
  </si>
  <si>
    <t>Русановское сельское участковое лесничество 
(земли СПК «Шадричевский») кварталы №№ 2-4,7-14</t>
  </si>
  <si>
    <t>Тохтинское участковое лесничество кварталы №№ 34-39, 38(ч),39,41(ч),50(ч),55(ч),56</t>
  </si>
  <si>
    <t>Тохтинское участковое лесничество кварталы №№ 18,29
Соловецкое участковое лесничество кварталы №№  33,58, 59,105,106,110</t>
  </si>
  <si>
    <t>Халтуринское участковое лесничество кварталы №№ 47,49
Тохтинское участковое лесничество кварталы №№ 16,17,20, 21,45
Соловецкое участковое лесничество кварталы №№ 35,37-39</t>
  </si>
  <si>
    <t>Халтуринское участковое лесничество кварталы №№  13,14, 35,36,109
Тохтинское участковое лесничество кварталы №№  46,47,49, 59,70,74,75,84,97,98
Соловецкое участковое лесничество кварталы №№  87,97, 98,109</t>
  </si>
  <si>
    <t>Бурденское участковое лесничество кварталы №№ 22,23,
34-40,53-56</t>
  </si>
  <si>
    <t>Бурденское участковое лесничество кварталы №№ 18,19,20, 90,15(ч),16,17,72-74,91,24,41-49,63-67,82-,92,97,100,101</t>
  </si>
  <si>
    <t>Русановское сельское участковое лесничество 
(земли СПК «Тохтинское») кварталы №№ 1-28</t>
  </si>
  <si>
    <t>г. Киров аэродром
«Кучаны»
сш: 58°27'20'' вд: 49°20'60''</t>
  </si>
  <si>
    <t>г. Кирс ВПП
сш: 59°23'22'' вд: 52°11'01''</t>
  </si>
  <si>
    <t>г. Котельнич ВПП
сш: 58°18'60'' вд: 48°21'10''</t>
  </si>
  <si>
    <t>п. Пинюг ВПП
сш: 60°15'00'' вд: 47°47'00''</t>
  </si>
  <si>
    <t>г. Киров, аэропорт «Победилово»
сш: 58°30'07'' вд: 49°20'32''</t>
  </si>
  <si>
    <t>Халтунское участковое лесничество кварталы №№ 10,11,25, 28,29,59,65,66
Русановское сельское участковое лесничество:
земли СПК «Колковский» кварталы №№ 1-42
земли СПК «Плодопитомнический» кварталы №№ 1-7 
земли ГУП «Халтуринский» кварталы №№ 1-4
земли СПК «Русановский» кварталы №№ 1-15
земли УХ ПУ-36 квартал № 1
земли СПК «имени Ст. Халтурина» кварталы №№  1,5,6,8,9, 13,31</t>
  </si>
  <si>
    <t>Совьинское участковое лесничество кварталы №№ 18,30,
5-47,51,48,52,53
Ленинское участковое лесничество кварталы №№ 26-29</t>
  </si>
  <si>
    <t>Перекопское участковое лесничество кварталы №№ 1,2,4,19, 34,36,37,56,60,63-65,67-69,74,75,78,85-88,13-18,24,51,55,61,
71-73,80,81
Просницкое участковое лесничество кварталы №№ 1-15,35, 71-74,78-81,92,24,25,31-34,36,37,69
Чепецкое участковое лесничество кварталы №№ 33,36,42,43, 46,7,8,18,23,27-29,34,35,38-40,50
Заречное участковое лесничество кварталы №№ 52-54,56,57</t>
  </si>
  <si>
    <t xml:space="preserve">Парковое       </t>
  </si>
  <si>
    <t>Просницкое участковое лесничество кварталы №№ 59-64,67, 68,701,75,76,85,86</t>
  </si>
  <si>
    <t>ООО «Фиорт»</t>
  </si>
  <si>
    <t>Перекопское участковое лесничество кварталы №№ 5-12,
21-23,25,26,28,30,31,40-43,47,53; 27,29,44-46,48-50,52,54,62,66, 70,76,77,79,82,83,84</t>
  </si>
  <si>
    <t>Перекопское участковое лесничество кварталы №№ 3,20,          57-59</t>
  </si>
  <si>
    <t>Перекопское участковое лесничество кварталы №№ 3,20,
57-59</t>
  </si>
  <si>
    <t>Перекопское участковое лесничество кварталы №№ 32,33, 35,38,39
Просницкое участковое лесничество кварталы №№ 26-30
Чепецкое участковое лесничество кварталы №№ 33,36,42,43, 46</t>
  </si>
  <si>
    <t>Мурыгинское сельское  участковое лесничество 
кварталы №№ 1-26</t>
  </si>
  <si>
    <t xml:space="preserve">Медянское участковое лесничество кварталы №№ 2,3,13,14, 34,35,37,38,39,40,41 </t>
  </si>
  <si>
    <t xml:space="preserve"> Медянское участковое лесничество кварталы №№ 6,8-12,
15-28,30,42,47,50-52,54,55,60,61,63,64 </t>
  </si>
  <si>
    <t>Медянское  участковое лесничество кварталы №№ 43-46,48, 49</t>
  </si>
  <si>
    <t>Мурыгинское сельское участковое лесничество 
кварталы №№ 1-58</t>
  </si>
  <si>
    <t>Бобинское участковое лесничество кварталы №№ 1-23, 
25-27,29-34,36-38,41-49-53,55,61,62 
(земли СПК «Бобино») 1-21,23-26,31,33-37,39-40,43
Мурыгинское сельское участковое лесничество 
кварталы №№ 1-9,1-33,1-42
Медянское участковое лесничество кварталы №№ 1,4,5,7, 29,31-33,36,53,56-59,62,65-68,69,70-73</t>
  </si>
  <si>
    <t>Лянгасовское участковое лесничество кваратлы №№ 3,4,
35-82
Бобинское участковое лесничество кварталы №№ 44,46-48, 54,56,57,59,60,63-68
Бахтинское сельское участковое лесничество 
кварталы №№ 1-83</t>
  </si>
  <si>
    <t>Новобыстрицкое участковое лесничество 
кварталы №№ 1-9,11-29,32-35,37-69
Пасеговское участковое лесничество кварталы №№ 1-5,8,9, 11-15,17-43
Лянгасовское участковое лесничество кварталы №№ 1,2,
6-15,17-21,23,24,26-32,34
Раменское участковое лесничество кварталы №№ 10,12-19, 21-25,27-31,33-37,39-55,58-65,67,70-97</t>
  </si>
  <si>
    <t>Подосиновское сельское участковое лесничество  
кварталы №№ 102-105,116-120,127-128,135-153,167-170,
173-183,186-199,201-205,212-221,224,226-230</t>
  </si>
  <si>
    <t>Подосиновское сельское участковое лесничество кварталы №№  15-19,29-31,48-49,51-52,58-59,65-72,79-84,89-101,
106-115,124,126,129-134,155-158,161-166,171-172,185,206-211</t>
  </si>
  <si>
    <t>Подосиновское сельское участковое лесничество 
кварталы №№ 1-61</t>
  </si>
  <si>
    <t>Щеткинское участковое лесничество кварталы №№ 78,86-87, 97-101,114-123,135-139,145-164,176-177,188-194,202-208</t>
  </si>
  <si>
    <t>Подосиновское сельское участковое лесничество 
кварталы №№ 246,262-266,272-285,288-314,271 
Щеткинское сельское участковое лесничество 
квартал № 195</t>
  </si>
  <si>
    <t>Яхреньгское участковое лесничество кварталы №№ 14-20, 34-42,53-59,67-73,91-94,112-118,134-137,154-161,203,204</t>
  </si>
  <si>
    <t xml:space="preserve">Подосиновское сельское участковое лесничество 
кварталы №№ 1-48
Яхреньгское сельское участковое лесничество 
кварталы №№ 1-88 </t>
  </si>
  <si>
    <t>Пинюгское участковое лесничество кварталы №№ 4(ч),5(ч), 15,16(ч)
Кичугское участковое лесничество кварталы №№ 28-31, 
45-48</t>
  </si>
  <si>
    <t>Подосиновское участковое лесничество кварталы №№ 24, 27,28,33</t>
  </si>
  <si>
    <t>Щеткинское участковое лесничество кварталы №№ 2-6,
12-16,22-28,37-43,46,57,65,66,69-72,77,79-85,88,89,94-96,104, 106,108-113,124-129,132-134,140
Пинюгское участковое лесничество кварталы №№ 1(ч),2(ч), 4(ч),5(ч),6(ч),16(ч),29-76,93(ч),94(ч),95(ч)</t>
  </si>
  <si>
    <t>Лунданское участковое лесничество кварталы №№ 1-9,
12-28,31-61 
Подосиновское участковое лесничество кварталы №№ 1,4-7, 39</t>
  </si>
  <si>
    <t>Пушемское участковое лесничество кварталы №№ 15(ч), 31(ч),34(ч),48(ч),49(ч)</t>
  </si>
  <si>
    <t>Пинюгское участковое лесничество кварталы №№ 1(ч),2(ч), 6(ч),7-11,17,96-99
Пушемское участковое лесничество кварталы №№ 14(ч), 15(ч),16(ч),17-19,31(ч),32,34(ч),35-38,43-46,47(ч),48(ч),49(ч), 50,56,59-63,68,69,72,73</t>
  </si>
  <si>
    <t>Каменское участковое лесничество 
кварталы №№  55-59,62-65</t>
  </si>
  <si>
    <t>Пушемское участковое лесничество 
кварталы №№  8-13,6-30,70,71,74</t>
  </si>
  <si>
    <t>Пинюгское участковое лесничество 
кварталы №№ 83-85,89-92</t>
  </si>
  <si>
    <t>Пинюгское участковое лесничество 
кварталы №№  77-82,86-88</t>
  </si>
  <si>
    <t>Каменское участковое лесничество
кварталы №№ 1-3,10,13,14,21,24</t>
  </si>
  <si>
    <t>Кичугское участковое лесничество 
кварталы №№ 1,2,9,22-24,37-40</t>
  </si>
  <si>
    <t>Каменское участковое лесничество 
кварталы №№ 60-61,66-69</t>
  </si>
  <si>
    <t>Подосиновское участковое лесничество 
кварталы №№ 11,12,13</t>
  </si>
  <si>
    <t>Подосиновское участковое лесничество 
кварталы №№ 32,34,36-38</t>
  </si>
  <si>
    <t>Яхреньгское сельское участковое лесничество 
квартал № 20(ч)</t>
  </si>
  <si>
    <t>Рудниковское участковое лесничество кварталы №№ 6-8,12, 13,17-19,22-25,32-34,41,42,51,52,61,62,71,72,79,80,89, 90,53,54, 63,64
Заводское участковое лесничество кварталы №№ 10-16, 
25-31,40-46,54-60,67-73,78-85,90-97,101-108,11-117,122-126,132</t>
  </si>
  <si>
    <t>Гидаевское участковое лесничество кварталы №№ 125-130, 101,112,113,121-124
Лесновское участковое лесничество кварталы №№ 30,31, 52,53,74,75,93-96,109,112-115,125-129,135-142,148-152,156,
162-167,1,25-29,35,36,46-51,68,70-73,76,77,83-87,90-92,
102-108,110,111,119-124,132-134,146,147,153-155,157-161,
168-191
Заводское участковое лесничество кварталы №№1,2</t>
  </si>
  <si>
    <t xml:space="preserve">Рудниковское участковое лесничество 
кварталы №№ 37,38,47,48,58,73,74,82,26,27,35,36,43-46 Гидаевское участковое лесничество
кварталы №№ 69,73,81,106,107,116 </t>
  </si>
  <si>
    <t>Рудниковское участковое лесничество 
кварталы №№ 5,21,28,148-154</t>
  </si>
  <si>
    <t>Заводское участковое лесничество кварталы №№ 5,6,7,8,9 Рудниковское участковое лесничество кварталы №№ 1-4  Гидаевское участковое лесничество кварталы №№ 57-62,
70-72</t>
  </si>
  <si>
    <t>Рудниковское участковое лесничество кварталы №№ 94-96, 120,121,132-134,144,60,88,99,111,112,125,126,156,159,160, 162, 164-166,168</t>
  </si>
  <si>
    <t>Рудниковское участковое лесничество кварталы №№ 9,10, 14,15,137,55-57,65,66,75,81,83,84,91,93,106-108,135,136</t>
  </si>
  <si>
    <t>Гидаевское участковое лесничество кварталы №№ 76-78,87, 88,94,95,102-104,114,115,32,37,38,43,44,49,50,55,56,65-68</t>
  </si>
  <si>
    <t>ООО «Шишовка»</t>
  </si>
  <si>
    <t>Санчурское участковое лесничество  кварталы №№ 1-7  Матвинурское участковое лесничество кварталы №№ 56-63, 66,67,69</t>
  </si>
  <si>
    <t xml:space="preserve">ООО «Заречье» </t>
  </si>
  <si>
    <t>Санчурское участковое лесничество кварталы №№ 19-22,
25-28
Корляковское участковое лесничество кварталы №№ 21-23, 25-27,38,42-45,47</t>
  </si>
  <si>
    <t xml:space="preserve">Корляковское участковое лесничество  кварталы №№ 34  Матвинурское участковое лесничество  кварталы №№ 6,
10-12,15-24   </t>
  </si>
  <si>
    <t>Санчурское участковое лесничество кварталы №№ 11-13,
57-60
Санчурское сельское участковое лесничество 
кварталы №№ 14,57,62,63,84,92,95</t>
  </si>
  <si>
    <t>Санчурское участковое лесничество кварталы №№ 64-71,75 Санчурское сельское участковое лесничество  
кварталы №№ 82-90,101,102,104,105</t>
  </si>
  <si>
    <t>Свечинское сельское участковое лесничество  
(земли СПК Знамя» кварталы №№ 1-36
Круглыжское сельское участковое лесничество 
(земли СПК «Успенское») кварталы №№ 1-23</t>
  </si>
  <si>
    <t>Шмелевское участковое лесничество  
кварталы №№ 20,21,27-30</t>
  </si>
  <si>
    <t>Свечинское сельское участковое лесничество  
(земли СПК « имени 18 Марта») кварталы №№ 1-42</t>
  </si>
  <si>
    <t>Свечинское сельское участковое лесничество  
(земли СПК « Шмелевский») кварталы №№ 1-20</t>
  </si>
  <si>
    <t>Шмелевское участковое лесничество кварталы №№ 11-16 Круглыжское участковое лесничество кварталы №№ 9,19, 21,22,26,29,30
Свечинское участковое лесничество  кварталы №№ 1-6,
9-11,18,19,20ч,21,22,32,33
Свечинское сельское участковое лесничество:
земли СПК «имени Свердлова» кварталы №№ 1-13
земли СПК «Ацвежский» кварталы №№ 2,3,5,7 Круглыжское сельское участковое лесничество 
(земли СПК «Ветлужский») кварталы №№ 1-26</t>
  </si>
  <si>
    <t>Круглыжское сельское участковое лесничество  
(земли СПК « Круглыжи») кварталы №№ 1-22</t>
  </si>
  <si>
    <t>Круглыжское сельское участковое лесничество  
(земли СПК « Память Ильича») кварталы №№ 1-23</t>
  </si>
  <si>
    <t>Круглыжское сельское участковое лесничество  
(земли СПК « Масленки» кварталы №№ 1-10</t>
  </si>
  <si>
    <t>Свечинское сельское участковое лесничество  
(земли СПК « Искра») кварталы №№ 1-17</t>
  </si>
  <si>
    <t>Крутоложское участковое лесничество кварталы №№ 3-5,7,
9-13,19,21-24,34,74-78
Орлецовское участковое лесничество кварталы №№ 103,105; Синегорское участковое лесничество квартал № 76</t>
  </si>
  <si>
    <t>Первомайское участковое лесничество кварталы №№ 16-19, 16-28,30,34-36,41-44,51,52,60,61</t>
  </si>
  <si>
    <t>Синегорское участковое лесничество кварталы №№ 9,10,14, 60,62,73</t>
  </si>
  <si>
    <t>Синегорское участковое лесничество кварталы №№ 7,8,
11-13,15-22,26-31,38-42,50,51,52,61</t>
  </si>
  <si>
    <t>Кобринское участковое лесничество кварталы №№ 44,45, 56,57,60,63,65,66,69-71,73,74,78,83(ч),84(ч),85(ч)
Синегорское участковое лесничество кварталы №№ 48,49
Орлецовское участковое лесничество кварталы №№ 46,47, 58,65-67,73,74,77,78,86,88,90,92,96,101
Краснореченское участковое лесничество 
кварталы №№ 28(ч)-30(ч),46(ч),55(ч),57(ч),64(ч),73(ч),80(ч), 81(ч), 35,36,60,61,67,68,75,76</t>
  </si>
  <si>
    <t>Кобринское участковое лесничество кварталы №№ 30,36, 41,42,46-55,58,59,61,62,64,72,75,80,88
Орлецовское участковое лесничество кварталы №№ 1-4,
6-11,14,17-22,26,28-32.34,36-40,44,45,48,51-56,59-64,68,70-72, 75,76,79,80,82-85,87,91,93-95,104 
Краснореченское участковое лесничество 
кварталы №№ 31,32,37-40,43-45,47,48,51-54,56.58,59,62,63, 66,69-72,74,77-79,82,96-99,102,103,137-139,145-148,154-156, 162,163,170</t>
  </si>
  <si>
    <t>Кобринское участковое лесничество кварталы №№  83(ч), 84(ч),85(ч)
Первомайское участковое лесничество кварталы №№ 62,87
Краснореченское участковое лесничество 
кварталы №№ 115,140,141,159
Крутоложское участковое лесничество кварталы №№ 15-17, 29-31,43-45; 8,20.25,26,35-40,47-51,59-63,67-69
Орлецовское участковое лесничество кварталы №№ 5,12,13, 25,27,35,49,50,57,99,100
Кобринское участковое лесничество кварталы №№ 1-7,9-29, 31-35,37-40,43,77,79,82,86,87,89
Краснореченское участковое лесничество кварталы №№ 1, 2,5-7,12-16,19-23
Синегорское участковое лесничество кварталы №№3,23-25, 32-37,63-65,74,75,77,78</t>
  </si>
  <si>
    <t>Крутоложское участковое лесничество кварталы №№ 52,55, 56,64,70,71,72,73</t>
  </si>
  <si>
    <t>Крутоложское участковое лесничество кварталы №№ 46,57, 58,65,66; 
Первомайское участковое лесничество кварталы №№ 72,73, 82,108,109, 111,112,118-121</t>
  </si>
  <si>
    <t>Кобринское участковое лесничество квартал № 8
Краснореченское участковое лесничество кварталы №№ 3,4, 8-11,17,18,24-27,33,34,41,42,49,50,83-95</t>
  </si>
  <si>
    <t>Первомайское участковое лесничество кварталы №№ 59,70, 77,90,104, 113</t>
  </si>
  <si>
    <t>Первомайское участковое лесничество кварталы №№ 1,3-7,
9-14,20,22,37,50,53</t>
  </si>
  <si>
    <t>Первомайское участковое лесничество кварталы №№ 54,63, 68-70,78-81,88,89,91,95-99,103,105-107,110</t>
  </si>
  <si>
    <t>Совьинское участковое лесничество кварталы №№ 1-4,25,
13-17,20,21,28,29</t>
  </si>
  <si>
    <t>Роговское участковое лесничество кварталы №№ 7-14,
17-23,29-32</t>
  </si>
  <si>
    <t>Казанское участковое лесничество кварталы №№ 3-7,
202-204,2,24-26,30,31,42,46,48,59-61,85,86,94,98-100,102,108, 110,118,119,124,125,132</t>
  </si>
  <si>
    <t>Совьинское участковое лесничество кварталы №№ 31-33</t>
  </si>
  <si>
    <t>Каринское участковое лесничество кварталы №№ 50-56</t>
  </si>
  <si>
    <t>Казанскоеучастковое лесничество кварталы №№ 40,41,57,
62-64,77-79,87,89, 92,93,103,105,112-114,120,123,127-129,133, 134,144-147,152,155,157,158,160,167</t>
  </si>
  <si>
    <t>Совьинское участковое лесничество кварталы №№ 1-6,8-12, 17-20</t>
  </si>
  <si>
    <t>Совьинское участковое лесничество кварталы №№ 1-31</t>
  </si>
  <si>
    <t>Ильинское участковое лесничество кварталы №№ 1-3,6-13, 15-19,21-55
(земли СПК «Ильинский») кварталы №№ 1-15</t>
  </si>
  <si>
    <t>Озерницкое участковое лесничество кварталы №№ 17-26,
39-56,64-72,78-81,83-85,89-92,102,103</t>
  </si>
  <si>
    <t>Казанское участковое лесничество кварталы №№ 106,107, 121,122,135-143,147-151,153,154,156,159,161-166,168-194</t>
  </si>
  <si>
    <t>Казанское участковое лесничество кварталы №№ 1,10,16, 23, 58,67,68,73,83,88,90,91,111,116,117,126,130,131,201,
206-208</t>
  </si>
  <si>
    <t>Октябрьское участковое лесничество кварталы №№ 37(ч), 39(ч)</t>
  </si>
  <si>
    <t xml:space="preserve">Сорвижское участковое лесничество кварталы №№ 1-9,
12-14,20-39,41,43-46,53-55,57,95,96 
Косинское участковое лесничество кварталы №№ 17,29,
40-42,50,60,70-72 
Шембетское участковое лесничество кварталы №№ 1,8-10, 20,21,26-31  </t>
  </si>
  <si>
    <t>Косинское участковое лесничество кварталы №№  2,4,11,12, 15,16,23,24,27,28,32-35,43-46,55-59,66,67,74,75,77</t>
  </si>
  <si>
    <t>Арбажское участковое лесничество кварталы №№ 1-6,12-36, 38-83 
Шембетское участковое лесничество кварталы №№ 2-7,11, 13-19,22-25,32,36,37,39,40,46,47,49-54 
Сорвижское участковое лесничество кварталы №№ 63-69,
74-77,79-85,87-94,97-99,103-106 
Косинское участковое лесничество  кварталы №№ 5-10,
18-22,30,31,51-53,61-64,73 
Арбажское сельское участковое лесничество 
кварталы №№ 5-9,11-13,23-38,40,41,53-55,58,61,65-69,71,73, 74,131-133,135-141,144-147,151-164,180-203</t>
  </si>
  <si>
    <t>Арбажское сельское участковое лесничество  
кварталы №№ 115-130,179</t>
  </si>
  <si>
    <t>Арбажское сельское участковое лесничество  
кварталы №№ 1-4,14-22</t>
  </si>
  <si>
    <t>Арбажское сельское участковое лесничество  
кварталы №№ 98-114,178</t>
  </si>
  <si>
    <t>Арбажское сельское участковое лесничество  
кварталы №№ 204-220</t>
  </si>
  <si>
    <t>Арбажское сельское участковое лесничество  
кварталы №№ 75-79</t>
  </si>
  <si>
    <t>Арбажское сельское участковое лесничество  
кварталы №№ 165-177</t>
  </si>
  <si>
    <t>Сорвижское участковое лесничество  
кварталы №№ 58,59</t>
  </si>
  <si>
    <t>Сорвижское участковое лесничество  
кварталы №№ 40,42, 47-52,56,60-62 
Косинское участковое лесничество  
кварталы №№ 13,14,25, 26,36-39,47-49</t>
  </si>
  <si>
    <t>Сорвижское участковое лесничество  
кварталы №№ 10,11,15-18</t>
  </si>
  <si>
    <t>Шембетское участковое лесничество 
кварталы №№ 33,35,41,42 
Арбажское сельское участковое лесничество  
кварталы №№ 42-52,56,57,59,60,62-64</t>
  </si>
  <si>
    <t>Первомайское участковое лесничество 
кварталы №№ 1-22,25-28,31-41,43,44,47,48,50-62</t>
  </si>
  <si>
    <t>Первомайское участковое лесничество кварталы №№ 29,42, 45,46,49,63-67,69-90</t>
  </si>
  <si>
    <t>Первомайское участковое лесничество кварталы №№ 109(ч), 110-112,116-119,121-127,130,132-135,137-142</t>
  </si>
  <si>
    <t>Зашижемское участковое лесничество кварталы №№ 81,103, 107,108,112,113,118</t>
  </si>
  <si>
    <t>Советское участковое лесничество кварталы №№ 41-43,44, 60,61,64,66-73,76-79,81,88,89,80(ч),90(ч),91(ч)</t>
  </si>
  <si>
    <t>Зашижемское участковое лесничество кварталы №№ 28-32, 44-54,66-71,73</t>
  </si>
  <si>
    <t>Зашижемское участковое лесничество кварталы №№ 1-5,7, 11,12,14-17,19-24,34,35,37-40,56,57,60</t>
  </si>
  <si>
    <t>Зашижемское участковое лесничество кварталы №№ 55,58, 59,82,85,86,89,91,92,94,95,97,98,99,100,117</t>
  </si>
  <si>
    <t>Зашижемское участковое лесничество кварталы №№ 61,62, 63,64,65,83,87,93</t>
  </si>
  <si>
    <t>Зашижемское участковое лесничество кварталы №№ 101, 102,104-106,109-111,114,115,119,120
Суводское участковое лесничество кварталы №№ 1-9,12-18, 22-25,46,47,59,60,73,130(ч),131-133,146(ч),147-150,164(ч),
165-168,183(ч),184-186,201(ч),202,203,218,219,289-296,301, 302,307,309,310,325,331,337,338,339</t>
  </si>
  <si>
    <t>Суводское участковое лесничество кварталы №№ 11,20,21, 29-35,41-43,48,51,54-58,63,65,66,69-72,77,79,83,92-94,96-98,
104-106,114-116,124,125,127,137,141,142,156,157,160,175,178, 179,196,197,212,214,228-230,297-300,303-306,308,311,312,314, 315,316,317(ч),318(ч),319-324</t>
  </si>
  <si>
    <t>Суводское участковое лесничество кварталы №№ 169,170, 187-191,204-208,220-224,236-245,246(ч),259,260</t>
  </si>
  <si>
    <t>Мокинское участковое лесничество кварталы №№ 1(ч),2, 3(ч),4(ч),15,16,17(ч),18,20,21,22</t>
  </si>
  <si>
    <t xml:space="preserve">Советское участковое лесничество кварталы №№ 102-109, 110(ч),111-126,128-142      
Советское сельское участковое лесничество 
кварталы №№ 32-35,39-42,43,44,72                                                    </t>
  </si>
  <si>
    <t>Суводское участковое лесничество кварталы № 10,19,26-28, 36-40,44,45,49,50,52,53,61,62,64,67,68,74-76,78,80-82,84-91,95, 99-103,107-113,117-123,126,128,129,130(ч),134-136,138-140, 143,144,145(ч),146(ч),151-155,158,159,161,162,163(ч),164(ч), 171-174,176,177,180,181,182(ч),183(ч),192-195,198,199,200(ч), 201(ч),209-211,213,215,216,217(ч),225-227,231,232,233(ч),235, 246(ч),247(ч),248(ч),250-258,261,263(ч),264(ч),266-288,317(ч), 318(ч),329(ч),330(ч),335(ч),336(ч),339(ч),340,341(ч)</t>
  </si>
  <si>
    <t>Суводское участковое лесничество кварталы №№ 145(ч), 163(ч),182(ч),200(ч),217(ч),233(ч),234,247(ч),248(ч),249,262, 263(ч),264(ч),265,313,335(ч),336(ч),341(ч)
Советское участковое лесничество кварталы №№ 1(ч),3-9, 21,22,25,28(ч),52,53,54</t>
  </si>
  <si>
    <t>Мокинское участковое лесничество кварталы №№ 38,39,44, 45,52,53,54,64,65,73,74,75</t>
  </si>
  <si>
    <t>Первомайское участковое лесничество кварталы №№ 95-97, 101-103,105-108,109(ч),113-115,120,128,129,131,136,143
Заречное сельское участковое лесничество 
кварталы №№ 72,73,81-86,87-89,91,93-106</t>
  </si>
  <si>
    <t xml:space="preserve">Мокинское участковое лесничество кварталы №№ 60,61,76, 77,78,79,80,81,82,83,84,85,86,87,88,89,90,91,92,93,94,95,96,97, 98,99,100
Советское сельское участковое лесничество кварталы №№ 67,68,69,70,71,73,74,75,76,77,80
Пижанское участковое лесничество кварталы №№ 52,66,67, 68,75,77,78,79,80,81,86,87,88
Советское сельское участковое лесничество 
кварталы №№ 81,82,83,84,85,86,87,88
Пижанское участковое лесничество кварталы №№ 99,107, 108,109,110,111,112,113,114,115,116,125,129,130,131,132,133, 134,135 
</t>
  </si>
  <si>
    <t>Советское участковое лесничество квартал № 46(ч)
Первомайское участковое лесничество кварталы №№ 30,68, 91,92,93,94,98,99,100,104
Заречное сельское участковое лесничество 
кварталы №№ 1-25, 26-58</t>
  </si>
  <si>
    <t>Советское сельское участковое лесничество 
кварталы №№ 50-53,57-59,60,65,66
Мокинское участковое лесничество кварталы №№ 1(ч),3(ч), 4(ч),17(ч),23,24,27-34,36,40-43,46-51,55-59,66</t>
  </si>
  <si>
    <t>Заречное сельское участковое лесничество  
кварталы №№ 59-61,64-66,74-80</t>
  </si>
  <si>
    <t>Суводское участковое лесничество кварталы № 11,20,21,
29-35,41-43,48,51,54-58,63,65,66,69-72,77,79,83,92-94,96-98,
104-106,114-116,124,125,127,137,141,142,156,157,160,175,178, 179,196,197,212,214,228-230,297-300,303-306,308,311,312,314, 315,316,317(ч),318(ч),319-324
Суводское участковое лесничество кварталы №№ 10,19,
26-28,36-40,44,45,49,50,52,53,61,62,64,67,68,74-76,78,80-82,
84-91,95,99-103,107-113,117-123,126,128,129,130(ч),134-136, 138-140,143,144,145(ч),146(ч),151-155,158,159,161,162,163(ч), 164(ч),171-174,176,177,180,181,182(ч),183(ч),192-195,198,199, 200(ч),201(ч),209-211,213,215,216,217(ч),225-227,231,232,
233(ч),235,246(ч),247(ч),248(ч),250-258,261,263(ч),264(ч),
266-288,317(ч),318(ч),329(ч),330(ч),335(ч),336(ч),339(ч),340, 341(ч)</t>
  </si>
  <si>
    <t>Унинское сельское участковое лесничество 
(земли СПК «Новый») кварталы №№ 1-7 
Унинское сельское участковое лесничество 
(земли МУП «Сосновский») кварталы №№ 1-25
Унинское сельское участковое лесничество 
(земли СПК «Верхолемский») кварталы №№ 1-13</t>
  </si>
  <si>
    <t>Канахинское сельское участковое лесничество 
(земли МУП «Комаровский») кварталы №№ 1-14</t>
  </si>
  <si>
    <t>Порезское сельское участковое лесничество 
(земли СПК «Земледелец») кварталы №№ 1-19</t>
  </si>
  <si>
    <t>Унинское сельское участковое лесничество 
(земли СПК «Елганский») кварталы №№ 1-16</t>
  </si>
  <si>
    <t>Хорошевское сельское участковое лесничество 
(земли к-за «имени Ильича») кварталы №№ 1-24</t>
  </si>
  <si>
    <t>Хорошевское сельское участковое лесничество 
(земли к-за «Тумановский») кварталы №№ 1-24</t>
  </si>
  <si>
    <t>Ухтымское сельское участковое лесничество 
(земли к-за «Спасский») кварталы №№ 1-20</t>
  </si>
  <si>
    <t>Ухтымское сельское участковое лесничество 
(земли к-за «Дубовецкий») кварталы №№ 1-19</t>
  </si>
  <si>
    <t>Ухтымское сельское участковое лесничество 
(земли к-за «имени Кирова») кварталы №№ 1-30</t>
  </si>
  <si>
    <t>Ухтымское сельское участковое лесничество 
(земли к-за «Чирковский») кварталы №№ 1-23</t>
  </si>
  <si>
    <t>Шурминское участковое лесничество кварталы №№ 39,
116-118,124-126,206,214-217,225-231,234-240,246-250</t>
  </si>
  <si>
    <t>Шурминское участковое лесничество кварталы №№ 57-58, 65-67,74-76,82,83,88-90,95-97,102-104,108-110,113</t>
  </si>
  <si>
    <t>Лебяжское участковое лесничество кварталы №№ 5-9,10(ч), 11-15,16(ч),17-21,38,39,50-53,57-66,69-82</t>
  </si>
  <si>
    <t>Лебяжское участковое лесничество кварталы №№ 54-56,67, 68,83-87</t>
  </si>
  <si>
    <t>Лебяжское участковое лесничество кварталы №№ 112,113, 114</t>
  </si>
  <si>
    <t xml:space="preserve">ООО «Вятлеспром-
-Ф»                 </t>
  </si>
  <si>
    <t>Шурминское участковое лесничество кварталы №№  40,115, 119-123,127-174,180-185,192-195,203-205,252,265,266,280,288</t>
  </si>
  <si>
    <t>Шурминское участковое лесничество кварталы №№ 175-179, 186-191,196-202,207-213,218-224,232,233,241-245,253,254</t>
  </si>
  <si>
    <t>Цепочкинское участковое лесничество кварталы №№ 28-30, 38-42,54,63,73-79</t>
  </si>
  <si>
    <t>Шурминское участковое лесничество кварталы №№  98,99, 105,111,112,114,255,256
Уржумское участковое лесничество кварталы №№ 10,13,14, 40-43</t>
  </si>
  <si>
    <t>Октябрьское участковое лесничество кварталы №№ 23-42, 44-51</t>
  </si>
  <si>
    <t>Буйское участковое лесничество кварталы №№ 1,2,9,10,17, 18,20,28, 30,38,87,88,98-102,111-115,122,141-144</t>
  </si>
  <si>
    <t>Цепочкинское участковое лесничество кварталы №№ 57-58, 65-67,74-76,82,83,88-90,95-97,102-104,108-110,113
Шурминское участковое лесничество кварталы №№ 13-15, 21-24</t>
  </si>
  <si>
    <t>Шурминское участковое лесничество кварталы №№ 31-33, 41-43,50,59,68-70,78</t>
  </si>
  <si>
    <t>Буйское участковое лесничество кварталы №№ 11-13,19,29
Уржумское участковое лесничество кварталы №№ 36-39</t>
  </si>
  <si>
    <t>Лебяжское участковое лесничество кварталы №№  88-93,
96-98,101,102,107,109,110</t>
  </si>
  <si>
    <t>Цепочкинское участковое лесничество кварталы №№ 1-4,6, 8-10,21-25,34-37,48-50</t>
  </si>
  <si>
    <t>Лебяжское сельское участковое лесничество 
(земли СПК «Вотский») кварталы №№ 1-10</t>
  </si>
  <si>
    <t>Буйское участковое лесничество кварталы №№ 21-27,31-37, 40-46,48-54,56-62, 66-78,80-86,91-97,105-110,117-121,125-129, 137-139</t>
  </si>
  <si>
    <t>Лебяжское участковое лесничество кварталы №№  120,121, 122,125,
Лебяжское сельское участковое лесничество:
земли СПК  «Лебяжское» кварталы №№ 2,4
земли СПК  «Меляндинский» кварталы №№ 1-5
земли СПК  «имени Свердлова» квартал № 3
земли СПК  «Лажский» квартал № 8</t>
  </si>
  <si>
    <t>Уржумское сельское участковое лесничество:
земли СПК  «Колос» кварталы №№ 1-4
земли СПК  «Восход» кварталы №№ 1-5</t>
  </si>
  <si>
    <t>Уржумское сельское участковое лесничество:
земли СПК  «Овсянниковский» кварталы №№ 1-4
земли СПК  «Ленинский путь» кварталы №№ 1-7
Шурминское сельское участковое лесничество 
(земли СПК  «Ленинский путь») квартал № 8</t>
  </si>
  <si>
    <t>Лебяжское участковое лесничество кварталы №№ 1-4,10(ч), 16(ч),22,24-29,34-37,43-49,117,118,126</t>
  </si>
  <si>
    <t>Буйское участковое лесничество кварталы №№ 39,65,79,89, 90,103,104,116,131-136
Лебяжское сельское участковое лесничество:
земли СПК «Изиморский» кварталы №№ 1-3
земли СПК «Маяк» кварталы №№ 4-7
земли СПК  «Кузнецовский» кварталы №№ 1,2
земли ОАО  «Кузнецовский» квартал № 3</t>
  </si>
  <si>
    <t>Уржумское сельское участковое лесничество 
(земли СПК  «Нива») кварталы №№ 1-5,7-10,12-16</t>
  </si>
  <si>
    <t>Октябрьское участковое лесничество кварталы №№ 1-4,6,
Шурминское сельское участковое лесничество 
(земли СПК «Родина») кварталы №№ 1-9</t>
  </si>
  <si>
    <t>Уржумское участковое лесничество кварталы №№ 12,16-30
Уржумское сельское участковое лесничество 
(земли СПК  «Рассвет») кварталы №№ 1-8</t>
  </si>
  <si>
    <t>Шурминское сельское участковое лесничество:
земли СПК  «Коминтерна» кварталы №№ 1-13
земли СПК  «Шурминский» кварталы №№ 1-14
земли СПК  «Ударник» кварталы №№ 1-7</t>
  </si>
  <si>
    <t>Лебяжское сельское участковое лесничество 
(земли СПК «24 партьсьезда») кварталы №№ 1,3</t>
  </si>
  <si>
    <t>Фалёнское участковое лесничество кварталы №№ 1-48,51-56, 60-63,65,66,69,74-77,80,82-85,87,88,115-121,143,144,156</t>
  </si>
  <si>
    <t>Фалёнское участковое лесничество кварталы №№ 99,106, 157,168-173,202,205-210</t>
  </si>
  <si>
    <t xml:space="preserve">Фалёнское участковое лесничество кварталы №№ 100-105, 107,111,112,122,123,125,139
Талицкое участковое лесничество кварталы №№ 5,6,10,11
Унинское участковое лесничество кварталы №№ 1,8-11,24, 27
Порезское участковое лесничество кварталы №№ 2,6,11,15, 17,34,38,61,91,101-105 </t>
  </si>
  <si>
    <t>Сардыкское участковое лесничество кварталы №№ 1,3-5,9, 19-25,37-40,42,43,69-71</t>
  </si>
  <si>
    <t>Сардыкское участковое лесничество кварталы №№ 14-18,
32-36,59-62</t>
  </si>
  <si>
    <t>Сардыкское участковое лесничество кварталы №№ 72-75,
81-86,92-97,104-110
Порезское участковое лесничество кварталы №№ 113-117, 121-141</t>
  </si>
  <si>
    <t>Порезское участковое лесничество кварталы №№ 1,3,5,7-10, 12-14,16,19-33,35-37,40-48,52,54-57,92-94,106,107,118-120</t>
  </si>
  <si>
    <t>Порезское участковое лесничество кварталы №№ 86,95-100, 108-112</t>
  </si>
  <si>
    <t>Ленинское сельское участковое лесничество 
кварталы №№ 1-34</t>
  </si>
  <si>
    <t>Ленинское участковое лесничество кварталы №№ 80-85,
102-106</t>
  </si>
  <si>
    <t xml:space="preserve">Черновское участковое лесничество кварталы №№ 8(ч),9(ч), 10(ч),12(ч),13(ч),21(ч),23(ч),36,40,41(ч),42(ч),43(ч), 44(ч),57, 58 </t>
  </si>
  <si>
    <t>Ленинское участковое лесничество кварталы №№ 77-79,
99-101,118-122,129-131,142-144,149,150,156-161</t>
  </si>
  <si>
    <t>Черновское сельское участковое лесничество 
(земли колхоза «Черновский») кварталы №№ 1-146</t>
  </si>
  <si>
    <t>Черновское сельское участковое лесничество 
(земли колхоза «Путь Ленина») кварталы №№ 1-35</t>
  </si>
  <si>
    <t>Гостовское участковое лесничество 
кварталы №№ 1-10,17-22,163-166</t>
  </si>
  <si>
    <t>Ленинское участковое лесничество 
кварталы №№ 31-35,39-49,57,58,61-69,73,74</t>
  </si>
  <si>
    <t>Новотроицкое участковое лесничество 
кварталы №№ 1-33</t>
  </si>
  <si>
    <t>Ленинское сельское участковое лесничество 
кварталы №№ 1-30</t>
  </si>
  <si>
    <t>Жирновское участковое лесничество 
кварталы №№ 26-34,46-58,71-81</t>
  </si>
  <si>
    <t>Жирновское участковое лесничество 
кварталы №№ 153-159,168-178,186-194,202-208</t>
  </si>
  <si>
    <t>Жирновское участковое лесничество 
кварталы №№ 137,138,151,152,163-167,180-185,196-201</t>
  </si>
  <si>
    <t xml:space="preserve">Высокораменское участковое лесничество 
кварталы №№ 36-40,62                                  </t>
  </si>
  <si>
    <t>Ленинское участковое лесничество 
кварталы №№ 94-98,113-117,126-128</t>
  </si>
  <si>
    <t>Высокораменское участковое лесничество 
кварталы №№ 78-81
Жирновское участковое лесничество 
кварталы №№ 224, 226-229</t>
  </si>
  <si>
    <t>Высокораменское участковое лесничество 
кварталы №№ 21,22,48 
Жирновское участковое лесничество кварталы №№ 110,111, 133-136,146-150,160-162,179,195,220,223</t>
  </si>
  <si>
    <t>Ленинское сельское участковое лесничество 
кварталы №№ 1-11</t>
  </si>
  <si>
    <t>Жирновское участковое лесничество 
кварталы №№ 6-16,22-25,42-44,67-70</t>
  </si>
  <si>
    <t>Черновское сельское участковое лесничество 
кварталы №№ 1-65</t>
  </si>
  <si>
    <t>Черновское участковое лесничество 
кварталы №№ 1-7</t>
  </si>
  <si>
    <t xml:space="preserve">Ленинское сельское участковое лесничество 
(земли колхоза «Мир») кварталы №№ 1-18             </t>
  </si>
  <si>
    <t>Новотроицкое сельское участковое лесничество 
(земли колхоза «Новотроицкий») кварталы №№ 1-27</t>
  </si>
  <si>
    <t>Ленинское сельское участковое лесничество 
(земли колхоза «Прожектор») кварталы №№ 1-20</t>
  </si>
  <si>
    <t>Черновское участковое лесничество кварталы №№ 27,28,30, 31(ч)</t>
  </si>
  <si>
    <t>Гостовское участковое лесничество 
кварталы №№70,121-130</t>
  </si>
  <si>
    <t>Ленинское сельское участковое лесничество 
кварталы №№ 1-29</t>
  </si>
  <si>
    <t>Высокораменское участковое лесничество 
кварталы №№ 65-67,90-100,105
Гостовское участковое лесничество кварталы №№ 51, 63-65, 68,81(ч),82(ч),83(ч),89(ч),90(ч),93(ч)-96(ч),97,112(ч)-114(ч)</t>
  </si>
  <si>
    <t>Высокораменское участковое лесничество 
кварталы №№ 1-20,23-27,41-47,49-54,68-77</t>
  </si>
  <si>
    <t>Жирновское участковое лесничество кварталы №№ 1-5,
17-21,36-41,59-66,84-88,98-104,209-212</t>
  </si>
  <si>
    <t>Ленинское сельское участковое лесничество 
кварталы №№ 1-12</t>
  </si>
  <si>
    <t>Гостовское участковое лесничество кварталы №№ 27-32, 
44-50,60-62,66,67,78(ч),79(ч),80(ч),84(ч),85(ч),133,134,148,149</t>
  </si>
  <si>
    <t>Высокораменское участковое лесничество 
кварталы №№ 33-35,59,60,85,87</t>
  </si>
  <si>
    <t>Высокораменское участковое лесничество 
кварталы №№ 28-32,55-58,61,82-84,88,89</t>
  </si>
  <si>
    <t>Ленинское сельское участковое лесничество 
кварталы №№ 1-16</t>
  </si>
  <si>
    <t>Новотроицкое участковое лесничество 
кварталы №№ 30-32,46-52</t>
  </si>
  <si>
    <t xml:space="preserve">Гостовское участковое лесничество кварталы №№ 11-16,
23-26,33-37,52,53,69            </t>
  </si>
  <si>
    <t>Новотроицкое сельское участковое лесничество 
кварталы №№ 1-22</t>
  </si>
  <si>
    <t>Жирновское участковое лесничество кварталы №№ 82,83,
89-97,105-107,127-130,145,214-219,222,230</t>
  </si>
  <si>
    <t>Гостовское участковое лесничество кварталы №№ 38-43,
54-59,72-77,86-88,91,92,98-102,116-120,135-140,150-154
Жирновское участковое лесничество кварталы №№ 116-126, 139-144,213,221,225
Ленинское участковое лесничество кварталы №№ 2-5,8,9,
10-12,20-30,59,60,75,76,86,87-89,107-110,123-125,138-141,165
Ленинское сельское участковое лесничество 
кварталы №№ 1-11
Новотроицкое участковое лесничество кварталы №№ 1-15, 19-33
Новотроицкое сельское участковое лесничество 
кварталы №№ 1-22
Черновское участковое лесничество 
кварталы №№ 8(ч)-13(ч),22,23(ч),24(ч),31(ч),32(ч),34,41(ч), 47(ч),48-54</t>
  </si>
  <si>
    <t xml:space="preserve">Юрьянское сельское участковое лесничество 
(земли СПК «Виктория») кварталы №№ 1-9 </t>
  </si>
  <si>
    <t xml:space="preserve">Гороховское сельское участковое лесничество 
(земли колхоз «Высоковский») кварталы №№ 1-33 </t>
  </si>
  <si>
    <t xml:space="preserve">Юрьянское участковое лесничество кварталы №№ 1-8,9-39 </t>
  </si>
  <si>
    <t xml:space="preserve">Юрьянское сельское участковое лесничество 
(земли с-з «Березовский») кварталы №№ 1-23 </t>
  </si>
  <si>
    <t>Ново-Поломское участковое лесничество 
кварталы №№ 107,108,128,129,140</t>
  </si>
  <si>
    <t xml:space="preserve">Юрьянское сельское участковое лесничество 
(земли СПК «Земледелец) кварталы №№ 1-41 </t>
  </si>
  <si>
    <t xml:space="preserve">Юрьянское сельское участковое лесничество 
(земли СПК «Кокино») кварталы №№  1-18 </t>
  </si>
  <si>
    <t xml:space="preserve">Юрьянское сельское участковое лесничество 
(земли к-з «Мир») кварталы №№ 1-46,48-67 </t>
  </si>
  <si>
    <t>Ново- Поломское участковое лесничество 
кварталы №№ 154,166-183</t>
  </si>
  <si>
    <t>Великорецкое участковое лесничество кварталы №№ 6,8,11, 13-16,18,19,21-25,29,37,38,48,493,52-55,58-64,77,78,79(ч)</t>
  </si>
  <si>
    <t>Ново-Поломское участковое лесничество кварталы №№ 10, 11,14-17,21,25-35,44,45,47-51,53,54</t>
  </si>
  <si>
    <t>Пышакское сельское участковое лесничество:
земли АО «Верховино» кварталы №№ 2-34
земли колхоза «Искра» кварталы №№ 1-12,14-18</t>
  </si>
  <si>
    <t>Юрьянское участковое лесничество кварталы №№ 95-97, 104,105,107,108</t>
  </si>
  <si>
    <t>Юрьянское участковое лесничество кварталы №№ 9,49,
55-59,138,126-131,133
Великорецкое участковое лесничество кварталы №№ 1,2,9, 10,20,28,107,110,111</t>
  </si>
  <si>
    <t>Пышакское сельское участковое лесничество:
земли колхоза «Труд» кварталы №№ 1-22
земли колхоза «Новь» кварталы №№ 1-7,9-22</t>
  </si>
  <si>
    <t>Великорецкое участковое лесничество кварталы №№ 112,82, 80,71,72,73,68,67,66,65,70</t>
  </si>
  <si>
    <t xml:space="preserve">Гороховское сельское участковое лесничество 
(землиСПК «Нива») кварталы №№ 1-6,8-15,18-32 </t>
  </si>
  <si>
    <t>Юрьянское участковое лесничество 
кварталы №№ 45-48, 68(ч), 69(ч) , 70, 79, 134</t>
  </si>
  <si>
    <t>Яранское участковое лесничество кварталы №№ 12,18,43,48, 49,50,54,55
Яранское сельское участковое лесничество 
кварталы №№ 1-4,6,21,24,25,69,71,75-77,81-86,88-92
Салобелякское участковое лесничество кварталы №№ 44-46
Салобелякское сельское участковое лесничество 
кварталы №№ 22-29,39,41,42,44-46,54-63
Каракшинское участковое лесничество 
кварталы №№ 35-39,49-52</t>
  </si>
  <si>
    <t>Тужинское участковое лесничество кварталы №№ 34-39, 44,45,61
Тужинское сельское участковое лесничество 
кварталы №№ 51-90,98,112,125-132,135,136,149-154
Михаловское участковое лесничество квартал № 62</t>
  </si>
  <si>
    <t>Яранское участковое лесничество кварталы №№ 9-11,17,20, 21,25-32,34-39,41</t>
  </si>
  <si>
    <t>Каракшинское участковое лесничество кварталы №№ 1-7, 11(ч),12-15,20(ч),29-34,45(ч),46(ч),47,48</t>
  </si>
  <si>
    <t>Яранское сельское участковое лесничество 
кварталы №№  42-53</t>
  </si>
  <si>
    <t>Тужинское сельское участковое  лесничество 
кварталы №№  31,35,36,40(ч),41,42(ч),45-50</t>
  </si>
  <si>
    <t>Яранское сельское участковое лесничество  
кварталы №№ 54-64</t>
  </si>
  <si>
    <t>Салобелякское сельское участковое лесничество 
кварталы №№ 1-21</t>
  </si>
  <si>
    <t>Тужинское участковое лесничество кварталы №№ 1,2
Тужинское сельское участковое лесничество 
кварталы №№ 1-15,16-24</t>
  </si>
  <si>
    <t>Салобелякское участковое лесничество кварталы №№ 7,8,
12,13,17-22,25-32,36-42</t>
  </si>
  <si>
    <t>Салобелякское сельское участковое лесничество 
кварталы №№ 77-83</t>
  </si>
  <si>
    <t>Михайловское участковое лесничество кварталы №№ 49,50, 51,53,56-60</t>
  </si>
  <si>
    <t>Яранское сельское участковое лесничество 
кварталы №№ 14-20,97</t>
  </si>
  <si>
    <t>Тужинское участковое лесничество кварталы №№ 13-15,27, 28,46,50-53,78-80 
Тужинское сельское участковое лесничество 
кварталы №№ 133,134,137</t>
  </si>
  <si>
    <t>Тужинское участковое лесничество кварталы №№ 29,58,59, 62-70,81,82,89-92</t>
  </si>
  <si>
    <t>Тужинское сельское участковое лесничество 
кварталы №№  114-124,138-148</t>
  </si>
  <si>
    <t>Тужинское сельское участковое лесничество 
кварталы №№  25-30,32-34,37-39,40(ч),42(ч),43,44</t>
  </si>
  <si>
    <t>Каракшинское участковое лесничество кварталы №№ 40,41, 53-59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</si>
  <si>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пожаров, при  необходимости для тушения лесных пожаров привлекаются лица, использующие леса и иные организации в соответствии со Сводным планом</t>
  </si>
  <si>
    <t xml:space="preserve">таблица 3.3 </t>
  </si>
  <si>
    <t>лица, использующие леса, принимают необходимые меры по недопущению распространения лесных пожаров</t>
  </si>
  <si>
    <t xml:space="preserve">КОГСАУ «Лесоохрана» </t>
  </si>
  <si>
    <t>КОГКУ «Кировлесцентр»</t>
  </si>
  <si>
    <t>Уровень привлечения ресурсов</t>
  </si>
  <si>
    <t>Привлекаемые силы и средства</t>
  </si>
  <si>
    <t>Силы (чел.)</t>
  </si>
  <si>
    <t>Общее количество сил и средства в % от сводного плана тушения лесных пожаров</t>
  </si>
  <si>
    <t>Всего</t>
  </si>
  <si>
    <t>в т.ч.</t>
  </si>
  <si>
    <t>Силы,%</t>
  </si>
  <si>
    <t>Средства,%</t>
  </si>
  <si>
    <t>Оборудование и средства (ед.)</t>
  </si>
  <si>
    <t>Техника (ед.)</t>
  </si>
  <si>
    <t>1 уровень привлечения (повседневный режим)</t>
  </si>
  <si>
    <t>лесопожарные формирования (далее - ЛПФ) органов исполнительной власти субъекта Российской Федерации в области лесных отношений</t>
  </si>
  <si>
    <t>таблица 3.2</t>
  </si>
  <si>
    <t>ЛПФ ООПТ</t>
  </si>
  <si>
    <t>ЛПФ лесничеств МО России</t>
  </si>
  <si>
    <t>Итого</t>
  </si>
  <si>
    <t>2 уровень привлечения (особый противопожарный режим)</t>
  </si>
  <si>
    <t>ЛПФ органов исполнительной власти субъекта Российской Федерации в области лесных отношений</t>
  </si>
  <si>
    <t xml:space="preserve">Лица использующие леса </t>
  </si>
  <si>
    <t>таблица 3.3</t>
  </si>
  <si>
    <t>3 уровень привлечения (режим ЧС муниципального и регионального характера)</t>
  </si>
  <si>
    <t>до 100% (в случае введения ЧС на территории всего субъекта РФ)</t>
  </si>
  <si>
    <t>лица, использующие леса.</t>
  </si>
  <si>
    <t>муниципальные учреждения и организации (не использующие леса)</t>
  </si>
  <si>
    <t>из них: на землях обороны</t>
  </si>
  <si>
    <t xml:space="preserve">подразделения пожарной охраны и аварийно-спасательных формирований </t>
  </si>
  <si>
    <t xml:space="preserve"> из них: спецчасти на землях обороны</t>
  </si>
  <si>
    <t>4 уровень привлечения (режим ЧС в рамках межрегионального маневрирования)</t>
  </si>
  <si>
    <t xml:space="preserve">силы и средства соседних субъектов, привлекаемые в рамках межрегионального плана маневрировния на 2016 год, утвержденного Приказом Рослесхоза </t>
  </si>
  <si>
    <t>Средства пожаротушения (ед.)</t>
  </si>
  <si>
    <t xml:space="preserve"> Мероприятия  по противопожарному обустройству населенных пунктов, объектов экономики и инфраструктуры, а также мероприятия по охране земель, имеющих общую границу с лесничествами, лесопарками
</t>
  </si>
  <si>
    <t>Итого по Арбажскому району:</t>
  </si>
  <si>
    <t>Итого по Лузскому району:</t>
  </si>
  <si>
    <t>Итого по Советскому району:</t>
  </si>
  <si>
    <t>Итого по Сунскому району:</t>
  </si>
  <si>
    <t>Таблица 7</t>
  </si>
  <si>
    <t>Количество назначенных руководителей тушения лесных пожаров (наличие специалистов, прошедших обучение по программе «Руководитель тушения лесного пожара»)</t>
  </si>
  <si>
    <t xml:space="preserve">Уровни привелечения сил и средств пожаротушения на ликвидацию лесных пожаров </t>
  </si>
  <si>
    <t>Таблица 5.1.1</t>
  </si>
  <si>
    <t>Пинюгское, лузское, Опаринское</t>
  </si>
  <si>
    <t xml:space="preserve">Оричевское, Верхошижемсоке, Кирово - Чепецкое
</t>
  </si>
  <si>
    <t xml:space="preserve">Юрьянское, Парковое, Мурашинское, Орловское, Даровское, Шабалинское
</t>
  </si>
  <si>
    <t xml:space="preserve">Кирсинское, Рудниковское, Кайсткое, Белохолуницкое, Дубровское, Омутнинское, Афанасьевское
</t>
  </si>
  <si>
    <t xml:space="preserve">Суводское, Сорвижское, Уржумское, Ярансоке, Котельничское, Кильмезское, Малмыжское, Вятскополянское, Санчурское, Кикнурское
</t>
  </si>
  <si>
    <t xml:space="preserve">Зуевское, Фаленское, Унинское, Куменское, Немское
</t>
  </si>
  <si>
    <t>(83354)2-21-92
89229332574</t>
  </si>
  <si>
    <t>(8332)54-76-50
89229308561</t>
  </si>
  <si>
    <t>(83339)3-85-20
89226644371</t>
  </si>
  <si>
    <t>(83375)6-41-44
89229552850</t>
  </si>
  <si>
    <t>Сергеев Никита Андреевич</t>
  </si>
  <si>
    <t>(83337)2-06-13
89229552659</t>
  </si>
  <si>
    <t xml:space="preserve">Итого по муниципальному образованию, в который привлекаются </t>
  </si>
  <si>
    <t>КОГСАУ «Лесоохрана» 
Зуевская ПХС</t>
  </si>
  <si>
    <t>КОГСАУ «Лесоохрана»
Зуевская ПХС</t>
  </si>
  <si>
    <t>Чемоданов Андрей Николаевич</t>
  </si>
  <si>
    <t>начальник
КОГСАУ «Лесоохрана»</t>
  </si>
  <si>
    <t>начальник КОГСАУ «Лесоохрана»
Чемоданов Андрей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</si>
</sst>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0.00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A"/>
      <name val="Times New Roman"/>
      <family val="1"/>
      <charset val="204"/>
    </font>
    <font>
      <sz val="14"/>
      <color rgb="FF052635"/>
      <name val="Times New Roman"/>
      <family val="1"/>
      <charset val="204"/>
    </font>
    <font>
      <sz val="14"/>
      <color rgb="FF0B0B0B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1"/>
      <name val="Calibri"/>
      <family val="2"/>
      <scheme val="minor"/>
    </font>
    <font>
      <sz val="14"/>
      <name val="Calibri"/>
      <family val="2"/>
    </font>
    <font>
      <sz val="14"/>
      <color indexed="1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3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2" fillId="0" borderId="0" applyBorder="0" applyProtection="0"/>
    <xf numFmtId="0" fontId="44" fillId="0" borderId="0"/>
    <xf numFmtId="0" fontId="45" fillId="0" borderId="0"/>
    <xf numFmtId="0" fontId="1" fillId="0" borderId="0"/>
    <xf numFmtId="0" fontId="32" fillId="0" borderId="0"/>
    <xf numFmtId="0" fontId="43" fillId="0" borderId="0" applyNumberFormat="0" applyFill="0" applyBorder="0" applyAlignment="0" applyProtection="0"/>
    <xf numFmtId="0" fontId="44" fillId="0" borderId="0"/>
  </cellStyleXfs>
  <cellXfs count="610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/>
    <xf numFmtId="0" fontId="6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7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0" fillId="0" borderId="0" xfId="0" applyFont="1" applyBorder="1"/>
    <xf numFmtId="0" fontId="4" fillId="0" borderId="0" xfId="0" applyFont="1"/>
    <xf numFmtId="0" fontId="6" fillId="0" borderId="0" xfId="0" applyFont="1"/>
    <xf numFmtId="0" fontId="15" fillId="0" borderId="0" xfId="0" applyFont="1"/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6" fillId="0" borderId="0" xfId="1" applyNumberFormat="1" applyFont="1" applyBorder="1" applyAlignment="1"/>
    <xf numFmtId="0" fontId="10" fillId="0" borderId="7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164" fontId="24" fillId="0" borderId="1" xfId="0" applyNumberFormat="1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 wrapText="1"/>
    </xf>
    <xf numFmtId="164" fontId="24" fillId="0" borderId="1" xfId="0" applyNumberFormat="1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15" fillId="0" borderId="0" xfId="0" applyFont="1" applyBorder="1" applyAlignment="1">
      <alignment vertical="center"/>
    </xf>
    <xf numFmtId="0" fontId="27" fillId="0" borderId="0" xfId="0" applyFont="1"/>
    <xf numFmtId="0" fontId="14" fillId="0" borderId="1" xfId="0" applyFont="1" applyFill="1" applyBorder="1" applyAlignment="1">
      <alignment horizontal="left" vertical="top" wrapText="1"/>
    </xf>
    <xf numFmtId="0" fontId="28" fillId="0" borderId="0" xfId="0" applyFont="1"/>
    <xf numFmtId="0" fontId="1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7" fillId="0" borderId="0" xfId="0" applyFont="1" applyFill="1"/>
    <xf numFmtId="0" fontId="4" fillId="0" borderId="0" xfId="0" applyFont="1" applyAlignment="1">
      <alignment horizontal="center"/>
    </xf>
    <xf numFmtId="14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29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33" fillId="0" borderId="0" xfId="0" applyFont="1"/>
    <xf numFmtId="0" fontId="33" fillId="0" borderId="0" xfId="0" applyFont="1" applyFill="1"/>
    <xf numFmtId="0" fontId="10" fillId="0" borderId="0" xfId="0" applyFont="1" applyAlignment="1">
      <alignment horizontal="left" wrapText="1"/>
    </xf>
    <xf numFmtId="0" fontId="14" fillId="0" borderId="1" xfId="3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4" fillId="0" borderId="1" xfId="3" applyNumberFormat="1" applyFont="1" applyFill="1" applyBorder="1" applyAlignment="1">
      <alignment horizontal="left" vertical="top"/>
    </xf>
    <xf numFmtId="0" fontId="14" fillId="0" borderId="1" xfId="3" applyFont="1" applyFill="1" applyBorder="1" applyAlignment="1">
      <alignment horizontal="left" vertical="top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7" xfId="0" applyFont="1" applyBorder="1" applyAlignment="1"/>
    <xf numFmtId="0" fontId="10" fillId="0" borderId="0" xfId="0" applyFont="1" applyBorder="1" applyAlignme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35" fillId="0" borderId="0" xfId="0" applyFont="1"/>
    <xf numFmtId="0" fontId="14" fillId="0" borderId="1" xfId="5" applyFont="1" applyFill="1" applyBorder="1" applyAlignment="1">
      <alignment horizontal="left" vertical="top"/>
    </xf>
    <xf numFmtId="0" fontId="14" fillId="0" borderId="1" xfId="3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center" wrapText="1"/>
    </xf>
    <xf numFmtId="0" fontId="35" fillId="0" borderId="0" xfId="0" applyFont="1" applyBorder="1" applyAlignment="1"/>
    <xf numFmtId="0" fontId="35" fillId="0" borderId="0" xfId="0" applyFont="1" applyBorder="1" applyAlignment="1">
      <alignment vertical="top"/>
    </xf>
    <xf numFmtId="0" fontId="35" fillId="0" borderId="7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textRotation="90" wrapText="1"/>
    </xf>
    <xf numFmtId="0" fontId="6" fillId="0" borderId="1" xfId="0" applyFont="1" applyBorder="1" applyAlignment="1">
      <alignment horizontal="left" textRotation="90"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textRotation="90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35" fillId="0" borderId="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6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35" fillId="0" borderId="0" xfId="0" applyFont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39" fillId="0" borderId="0" xfId="0" applyFont="1"/>
    <xf numFmtId="0" fontId="39" fillId="0" borderId="0" xfId="0" applyFont="1" applyBorder="1"/>
    <xf numFmtId="0" fontId="40" fillId="0" borderId="0" xfId="0" applyFont="1"/>
    <xf numFmtId="0" fontId="41" fillId="0" borderId="0" xfId="0" applyFont="1" applyBorder="1"/>
    <xf numFmtId="0" fontId="35" fillId="0" borderId="7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5" fillId="0" borderId="7" xfId="0" applyFont="1" applyBorder="1"/>
    <xf numFmtId="0" fontId="14" fillId="0" borderId="5" xfId="0" applyFont="1" applyFill="1" applyBorder="1" applyAlignment="1">
      <alignment vertical="top" wrapText="1"/>
    </xf>
    <xf numFmtId="0" fontId="14" fillId="0" borderId="0" xfId="9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textRotation="90" wrapText="1"/>
    </xf>
    <xf numFmtId="0" fontId="6" fillId="0" borderId="1" xfId="0" applyFont="1" applyFill="1" applyBorder="1" applyAlignment="1">
      <alignment horizontal="left" vertical="top"/>
    </xf>
    <xf numFmtId="3" fontId="6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14" fillId="0" borderId="1" xfId="22" applyFont="1" applyFill="1" applyBorder="1" applyAlignment="1">
      <alignment horizontal="left" vertical="top" wrapText="1"/>
    </xf>
    <xf numFmtId="0" fontId="14" fillId="0" borderId="1" xfId="10" applyFont="1" applyFill="1" applyBorder="1" applyAlignment="1">
      <alignment horizontal="left" vertical="top" wrapText="1"/>
    </xf>
    <xf numFmtId="0" fontId="14" fillId="0" borderId="1" xfId="8" applyFont="1" applyFill="1" applyBorder="1" applyAlignment="1">
      <alignment horizontal="left" vertical="top" wrapText="1"/>
    </xf>
    <xf numFmtId="0" fontId="14" fillId="0" borderId="1" xfId="6" applyFont="1" applyFill="1" applyBorder="1" applyAlignment="1">
      <alignment horizontal="left" vertical="top" wrapText="1"/>
    </xf>
    <xf numFmtId="0" fontId="14" fillId="0" borderId="1" xfId="7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left" vertical="top" wrapText="1"/>
    </xf>
    <xf numFmtId="3" fontId="14" fillId="0" borderId="1" xfId="0" applyNumberFormat="1" applyFont="1" applyFill="1" applyBorder="1" applyAlignment="1">
      <alignment horizontal="left" vertical="top" wrapText="1"/>
    </xf>
    <xf numFmtId="0" fontId="14" fillId="0" borderId="1" xfId="11" applyFont="1" applyFill="1" applyBorder="1" applyAlignment="1">
      <alignment horizontal="left" vertical="top" wrapText="1"/>
    </xf>
    <xf numFmtId="0" fontId="14" fillId="0" borderId="1" xfId="12" applyFont="1" applyFill="1" applyBorder="1" applyAlignment="1">
      <alignment horizontal="left" vertical="top" wrapText="1"/>
    </xf>
    <xf numFmtId="0" fontId="14" fillId="0" borderId="1" xfId="13" applyFont="1" applyFill="1" applyBorder="1" applyAlignment="1">
      <alignment horizontal="left" vertical="top" wrapText="1"/>
    </xf>
    <xf numFmtId="0" fontId="14" fillId="0" borderId="1" xfId="14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0" fontId="14" fillId="0" borderId="1" xfId="15" applyFont="1" applyFill="1" applyBorder="1" applyAlignment="1">
      <alignment horizontal="left" vertical="top"/>
    </xf>
    <xf numFmtId="0" fontId="14" fillId="0" borderId="1" xfId="15" applyFont="1" applyFill="1" applyBorder="1" applyAlignment="1">
      <alignment horizontal="left" vertical="top" wrapText="1"/>
    </xf>
    <xf numFmtId="0" fontId="14" fillId="0" borderId="1" xfId="16" applyFont="1" applyFill="1" applyBorder="1" applyAlignment="1">
      <alignment horizontal="left" vertical="top" wrapText="1"/>
    </xf>
    <xf numFmtId="0" fontId="14" fillId="0" borderId="1" xfId="17" applyFont="1" applyFill="1" applyBorder="1" applyAlignment="1">
      <alignment horizontal="left" vertical="top" wrapText="1"/>
    </xf>
    <xf numFmtId="0" fontId="14" fillId="0" borderId="1" xfId="18" applyFont="1" applyFill="1" applyBorder="1" applyAlignment="1">
      <alignment horizontal="left" vertical="top" wrapText="1"/>
    </xf>
    <xf numFmtId="0" fontId="14" fillId="0" borderId="1" xfId="19" applyFont="1" applyFill="1" applyBorder="1" applyAlignment="1">
      <alignment horizontal="left" vertical="top" wrapText="1"/>
    </xf>
    <xf numFmtId="0" fontId="14" fillId="0" borderId="1" xfId="20" applyFont="1" applyFill="1" applyBorder="1" applyAlignment="1">
      <alignment horizontal="left" vertical="top" wrapText="1"/>
    </xf>
    <xf numFmtId="0" fontId="14" fillId="0" borderId="1" xfId="2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4" fillId="0" borderId="1" xfId="5" applyFont="1" applyBorder="1" applyAlignment="1">
      <alignment horizontal="left" vertical="top" wrapText="1"/>
    </xf>
    <xf numFmtId="0" fontId="35" fillId="0" borderId="1" xfId="5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0" fontId="6" fillId="2" borderId="1" xfId="5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7" fillId="2" borderId="1" xfId="5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47" fillId="4" borderId="1" xfId="5" applyFont="1" applyFill="1" applyBorder="1" applyAlignment="1">
      <alignment horizontal="left" vertical="top" wrapText="1"/>
    </xf>
    <xf numFmtId="3" fontId="9" fillId="0" borderId="1" xfId="24" applyNumberFormat="1" applyFont="1" applyFill="1" applyBorder="1" applyAlignment="1">
      <alignment horizontal="left" vertical="top" wrapText="1"/>
    </xf>
    <xf numFmtId="0" fontId="39" fillId="0" borderId="0" xfId="0" applyNumberFormat="1" applyFont="1" applyFill="1" applyAlignment="1">
      <alignment horizontal="left" vertical="top"/>
    </xf>
    <xf numFmtId="0" fontId="36" fillId="0" borderId="1" xfId="0" applyNumberFormat="1" applyFont="1" applyFill="1" applyBorder="1" applyAlignment="1">
      <alignment horizontal="left" vertical="top" wrapText="1"/>
    </xf>
    <xf numFmtId="0" fontId="46" fillId="0" borderId="0" xfId="0" applyNumberFormat="1" applyFont="1" applyAlignment="1">
      <alignment horizontal="left" vertical="top"/>
    </xf>
    <xf numFmtId="0" fontId="7" fillId="2" borderId="1" xfId="5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left" vertical="top"/>
    </xf>
    <xf numFmtId="0" fontId="48" fillId="0" borderId="0" xfId="0" applyNumberFormat="1" applyFont="1" applyAlignment="1">
      <alignment horizontal="left" vertical="top"/>
    </xf>
    <xf numFmtId="0" fontId="36" fillId="0" borderId="1" xfId="0" applyNumberFormat="1" applyFont="1" applyBorder="1" applyAlignment="1">
      <alignment horizontal="left" vertical="top" wrapText="1"/>
    </xf>
    <xf numFmtId="165" fontId="6" fillId="0" borderId="1" xfId="5" applyNumberFormat="1" applyFont="1" applyFill="1" applyBorder="1" applyAlignment="1">
      <alignment horizontal="left" vertical="top" wrapText="1"/>
    </xf>
    <xf numFmtId="165" fontId="6" fillId="0" borderId="5" xfId="5" applyNumberFormat="1" applyFont="1" applyFill="1" applyBorder="1" applyAlignment="1">
      <alignment horizontal="left" vertical="top" wrapText="1"/>
    </xf>
    <xf numFmtId="165" fontId="7" fillId="0" borderId="1" xfId="5" applyNumberFormat="1" applyFont="1" applyFill="1" applyBorder="1" applyAlignment="1">
      <alignment horizontal="left" vertical="top" wrapText="1"/>
    </xf>
    <xf numFmtId="165" fontId="6" fillId="3" borderId="5" xfId="5" applyNumberFormat="1" applyFont="1" applyFill="1" applyBorder="1" applyAlignment="1">
      <alignment horizontal="left" vertical="top" wrapText="1"/>
    </xf>
    <xf numFmtId="165" fontId="6" fillId="0" borderId="5" xfId="0" applyNumberFormat="1" applyFont="1" applyFill="1" applyBorder="1" applyAlignment="1">
      <alignment horizontal="left" vertical="top"/>
    </xf>
    <xf numFmtId="165" fontId="14" fillId="0" borderId="5" xfId="0" applyNumberFormat="1" applyFont="1" applyFill="1" applyBorder="1" applyAlignment="1">
      <alignment horizontal="left" vertical="top"/>
    </xf>
    <xf numFmtId="165" fontId="24" fillId="6" borderId="18" xfId="5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3" fontId="6" fillId="0" borderId="1" xfId="5" applyNumberFormat="1" applyFont="1" applyFill="1" applyBorder="1" applyAlignment="1">
      <alignment horizontal="left" vertical="top" wrapText="1"/>
    </xf>
    <xf numFmtId="3" fontId="7" fillId="0" borderId="1" xfId="5" applyNumberFormat="1" applyFont="1" applyFill="1" applyBorder="1" applyAlignment="1">
      <alignment horizontal="left" vertical="top" wrapText="1"/>
    </xf>
    <xf numFmtId="3" fontId="6" fillId="3" borderId="1" xfId="5" applyNumberFormat="1" applyFont="1" applyFill="1" applyBorder="1" applyAlignment="1">
      <alignment horizontal="left" vertical="top" wrapText="1"/>
    </xf>
    <xf numFmtId="3" fontId="9" fillId="5" borderId="1" xfId="10" applyNumberFormat="1" applyFont="1" applyFill="1" applyBorder="1" applyAlignment="1">
      <alignment horizontal="left" vertical="top" wrapText="1"/>
    </xf>
    <xf numFmtId="3" fontId="24" fillId="3" borderId="1" xfId="5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/>
    </xf>
    <xf numFmtId="3" fontId="24" fillId="6" borderId="17" xfId="25" applyNumberFormat="1" applyFont="1" applyFill="1" applyBorder="1" applyAlignment="1">
      <alignment horizontal="left" vertical="top" wrapText="1"/>
    </xf>
    <xf numFmtId="3" fontId="14" fillId="0" borderId="1" xfId="0" applyNumberFormat="1" applyFont="1" applyFill="1" applyBorder="1" applyAlignment="1">
      <alignment horizontal="left" vertical="top"/>
    </xf>
    <xf numFmtId="3" fontId="24" fillId="6" borderId="17" xfId="5" applyNumberFormat="1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left" vertical="top"/>
    </xf>
    <xf numFmtId="3" fontId="14" fillId="3" borderId="1" xfId="5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/>
    </xf>
    <xf numFmtId="0" fontId="6" fillId="0" borderId="0" xfId="0" applyFont="1" applyBorder="1" applyAlignment="1"/>
    <xf numFmtId="0" fontId="14" fillId="0" borderId="2" xfId="3" applyNumberFormat="1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/>
    </xf>
    <xf numFmtId="0" fontId="36" fillId="0" borderId="2" xfId="3" applyNumberFormat="1" applyFont="1" applyFill="1" applyBorder="1" applyAlignment="1">
      <alignment horizontal="left" vertical="top" wrapText="1"/>
    </xf>
    <xf numFmtId="0" fontId="36" fillId="0" borderId="2" xfId="3" applyNumberFormat="1" applyFont="1" applyFill="1" applyBorder="1" applyAlignment="1">
      <alignment horizontal="left" vertical="top"/>
    </xf>
    <xf numFmtId="0" fontId="36" fillId="0" borderId="1" xfId="3" applyNumberFormat="1" applyFont="1" applyFill="1" applyBorder="1" applyAlignment="1">
      <alignment horizontal="left" vertical="top"/>
    </xf>
    <xf numFmtId="0" fontId="15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top"/>
    </xf>
    <xf numFmtId="0" fontId="14" fillId="0" borderId="1" xfId="0" applyNumberFormat="1" applyFont="1" applyFill="1" applyBorder="1" applyAlignment="1">
      <alignment horizontal="left" vertical="top"/>
    </xf>
    <xf numFmtId="0" fontId="14" fillId="0" borderId="1" xfId="0" applyNumberFormat="1" applyFont="1" applyFill="1" applyBorder="1" applyAlignment="1">
      <alignment horizontal="left" vertical="top" wrapText="1"/>
    </xf>
    <xf numFmtId="0" fontId="50" fillId="0" borderId="1" xfId="0" applyFont="1" applyFill="1" applyBorder="1" applyAlignment="1">
      <alignment horizontal="left" vertical="top" wrapText="1"/>
    </xf>
    <xf numFmtId="0" fontId="50" fillId="0" borderId="1" xfId="0" applyNumberFormat="1" applyFont="1" applyFill="1" applyBorder="1" applyAlignment="1">
      <alignment horizontal="left" vertical="top"/>
    </xf>
    <xf numFmtId="0" fontId="50" fillId="0" borderId="1" xfId="5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1" fontId="14" fillId="0" borderId="19" xfId="29" applyNumberFormat="1" applyFont="1" applyFill="1" applyBorder="1" applyAlignment="1">
      <alignment vertical="top"/>
    </xf>
    <xf numFmtId="0" fontId="9" fillId="0" borderId="19" xfId="29" applyFont="1" applyFill="1" applyBorder="1" applyAlignment="1">
      <alignment vertical="top" wrapText="1"/>
    </xf>
    <xf numFmtId="0" fontId="49" fillId="0" borderId="0" xfId="0" applyFont="1" applyFill="1" applyAlignment="1">
      <alignment horizontal="left" vertical="top"/>
    </xf>
    <xf numFmtId="0" fontId="14" fillId="0" borderId="1" xfId="1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" fontId="14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/>
    <xf numFmtId="0" fontId="10" fillId="0" borderId="7" xfId="0" applyFont="1" applyFill="1" applyBorder="1" applyAlignment="1"/>
    <xf numFmtId="0" fontId="10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14" fillId="0" borderId="1" xfId="5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top"/>
    </xf>
    <xf numFmtId="14" fontId="10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0" fillId="0" borderId="7" xfId="0" applyNumberFormat="1" applyFont="1" applyBorder="1" applyAlignment="1">
      <alignment horizontal="center"/>
    </xf>
    <xf numFmtId="14" fontId="10" fillId="0" borderId="7" xfId="0" applyNumberFormat="1" applyFont="1" applyBorder="1" applyAlignment="1">
      <alignment horizontal="center" vertical="top"/>
    </xf>
    <xf numFmtId="0" fontId="24" fillId="4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4" fontId="10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vertical="top" readingOrder="1"/>
    </xf>
    <xf numFmtId="0" fontId="4" fillId="0" borderId="9" xfId="0" applyFont="1" applyBorder="1" applyAlignment="1">
      <alignment horizontal="right" vertical="top" readingOrder="1"/>
    </xf>
    <xf numFmtId="0" fontId="4" fillId="0" borderId="9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/>
    </xf>
    <xf numFmtId="0" fontId="17" fillId="0" borderId="9" xfId="0" applyFont="1" applyBorder="1" applyAlignment="1">
      <alignment horizontal="center" vertical="top"/>
    </xf>
    <xf numFmtId="0" fontId="17" fillId="0" borderId="9" xfId="0" applyFont="1" applyBorder="1" applyAlignment="1">
      <alignment vertical="top"/>
    </xf>
    <xf numFmtId="0" fontId="17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9" xfId="0" applyFont="1" applyBorder="1" applyAlignment="1"/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51" fillId="0" borderId="0" xfId="0" applyFont="1"/>
    <xf numFmtId="0" fontId="17" fillId="0" borderId="0" xfId="0" applyFont="1" applyBorder="1" applyAlignment="1">
      <alignment horizontal="center" vertical="top"/>
    </xf>
    <xf numFmtId="0" fontId="52" fillId="0" borderId="0" xfId="0" applyFont="1"/>
    <xf numFmtId="0" fontId="17" fillId="0" borderId="9" xfId="0" applyFont="1" applyBorder="1" applyAlignment="1">
      <alignment horizontal="center" vertical="top" wrapText="1"/>
    </xf>
    <xf numFmtId="14" fontId="35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9" fontId="6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5" fillId="0" borderId="1" xfId="0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35" fillId="0" borderId="0" xfId="0" applyFont="1" applyFill="1"/>
    <xf numFmtId="0" fontId="14" fillId="0" borderId="0" xfId="0" applyFont="1" applyFill="1"/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36" fillId="0" borderId="1" xfId="3" applyFont="1" applyFill="1" applyBorder="1" applyAlignment="1">
      <alignment horizontal="left" vertical="top" wrapText="1"/>
    </xf>
    <xf numFmtId="0" fontId="41" fillId="0" borderId="1" xfId="0" applyFont="1" applyFill="1" applyBorder="1"/>
    <xf numFmtId="0" fontId="36" fillId="0" borderId="1" xfId="0" applyFont="1" applyFill="1" applyBorder="1" applyAlignment="1">
      <alignment horizontal="left" vertical="center" wrapText="1"/>
    </xf>
    <xf numFmtId="0" fontId="36" fillId="0" borderId="4" xfId="0" applyFont="1" applyFill="1" applyBorder="1"/>
    <xf numFmtId="0" fontId="36" fillId="0" borderId="4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53" fillId="0" borderId="0" xfId="0" applyFont="1" applyFill="1"/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Fill="1" applyBorder="1"/>
    <xf numFmtId="0" fontId="17" fillId="0" borderId="0" xfId="0" applyFont="1" applyFill="1"/>
    <xf numFmtId="0" fontId="35" fillId="0" borderId="0" xfId="0" applyFont="1" applyFill="1" applyAlignment="1"/>
    <xf numFmtId="0" fontId="35" fillId="0" borderId="0" xfId="0" applyFont="1" applyFill="1" applyBorder="1"/>
    <xf numFmtId="0" fontId="17" fillId="0" borderId="0" xfId="0" applyFont="1" applyFill="1" applyAlignment="1">
      <alignment vertical="center"/>
    </xf>
    <xf numFmtId="0" fontId="17" fillId="0" borderId="9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vertical="top"/>
    </xf>
    <xf numFmtId="0" fontId="17" fillId="0" borderId="0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left" vertical="top" wrapText="1"/>
    </xf>
    <xf numFmtId="167" fontId="14" fillId="0" borderId="1" xfId="0" applyNumberFormat="1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3" fontId="6" fillId="0" borderId="5" xfId="5" applyNumberFormat="1" applyFont="1" applyFill="1" applyBorder="1" applyAlignment="1">
      <alignment horizontal="left" vertical="top" wrapText="1"/>
    </xf>
    <xf numFmtId="3" fontId="6" fillId="3" borderId="5" xfId="5" applyNumberFormat="1" applyFont="1" applyFill="1" applyBorder="1" applyAlignment="1">
      <alignment horizontal="left" vertical="top" wrapText="1"/>
    </xf>
    <xf numFmtId="3" fontId="9" fillId="5" borderId="5" xfId="10" applyNumberFormat="1" applyFont="1" applyFill="1" applyBorder="1" applyAlignment="1">
      <alignment horizontal="left" vertical="top" wrapText="1"/>
    </xf>
    <xf numFmtId="3" fontId="24" fillId="3" borderId="5" xfId="5" applyNumberFormat="1" applyFont="1" applyFill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left" vertical="top"/>
    </xf>
    <xf numFmtId="3" fontId="9" fillId="0" borderId="5" xfId="24" applyNumberFormat="1" applyFont="1" applyFill="1" applyBorder="1" applyAlignment="1">
      <alignment horizontal="left" vertical="top" wrapText="1"/>
    </xf>
    <xf numFmtId="3" fontId="24" fillId="6" borderId="18" xfId="25" applyNumberFormat="1" applyFont="1" applyFill="1" applyBorder="1" applyAlignment="1">
      <alignment horizontal="left" vertical="top" wrapText="1"/>
    </xf>
    <xf numFmtId="3" fontId="14" fillId="0" borderId="5" xfId="0" applyNumberFormat="1" applyFont="1" applyFill="1" applyBorder="1" applyAlignment="1">
      <alignment horizontal="left" vertical="top"/>
    </xf>
    <xf numFmtId="3" fontId="24" fillId="6" borderId="18" xfId="5" applyNumberFormat="1" applyFont="1" applyFill="1" applyBorder="1" applyAlignment="1">
      <alignment horizontal="left" vertical="top" wrapText="1"/>
    </xf>
    <xf numFmtId="3" fontId="6" fillId="3" borderId="5" xfId="0" applyNumberFormat="1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center" textRotation="90" wrapText="1" readingOrder="1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24" fillId="4" borderId="12" xfId="0" applyFont="1" applyFill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4" fillId="4" borderId="13" xfId="0" applyFont="1" applyFill="1" applyBorder="1" applyAlignment="1">
      <alignment horizontal="left" vertical="top" wrapText="1"/>
    </xf>
    <xf numFmtId="0" fontId="14" fillId="0" borderId="2" xfId="0" applyNumberFormat="1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24" fillId="4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4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2" borderId="3" xfId="5" applyNumberFormat="1" applyFont="1" applyFill="1" applyBorder="1" applyAlignment="1">
      <alignment horizontal="left" vertical="top" wrapText="1"/>
    </xf>
    <xf numFmtId="0" fontId="6" fillId="2" borderId="4" xfId="5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4" fontId="7" fillId="0" borderId="1" xfId="5" applyNumberFormat="1" applyFont="1" applyFill="1" applyBorder="1" applyAlignment="1">
      <alignment horizontal="left" vertical="top" wrapText="1"/>
    </xf>
    <xf numFmtId="4" fontId="6" fillId="0" borderId="5" xfId="5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vertical="top" wrapText="1"/>
    </xf>
    <xf numFmtId="0" fontId="24" fillId="0" borderId="3" xfId="0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14" fillId="0" borderId="19" xfId="0" applyFont="1" applyFill="1" applyBorder="1" applyAlignment="1">
      <alignment horizontal="left" vertical="top"/>
    </xf>
    <xf numFmtId="0" fontId="14" fillId="0" borderId="19" xfId="10" applyFont="1" applyFill="1" applyBorder="1" applyAlignment="1">
      <alignment horizontal="left" vertical="top" wrapText="1"/>
    </xf>
    <xf numFmtId="0" fontId="14" fillId="0" borderId="19" xfId="8" applyFont="1" applyFill="1" applyBorder="1" applyAlignment="1">
      <alignment horizontal="left" vertical="top" wrapText="1"/>
    </xf>
    <xf numFmtId="0" fontId="14" fillId="0" borderId="19" xfId="6" applyFont="1" applyFill="1" applyBorder="1" applyAlignment="1">
      <alignment horizontal="left" vertical="top" wrapText="1"/>
    </xf>
    <xf numFmtId="0" fontId="14" fillId="0" borderId="19" xfId="7" applyFont="1" applyFill="1" applyBorder="1" applyAlignment="1">
      <alignment horizontal="left" vertical="top" wrapText="1"/>
    </xf>
    <xf numFmtId="0" fontId="14" fillId="0" borderId="19" xfId="3" applyFont="1" applyFill="1" applyBorder="1" applyAlignment="1">
      <alignment horizontal="left" vertical="top" wrapText="1"/>
    </xf>
    <xf numFmtId="0" fontId="14" fillId="0" borderId="19" xfId="2" applyFont="1" applyFill="1" applyBorder="1" applyAlignment="1">
      <alignment horizontal="left" vertical="top" wrapText="1"/>
    </xf>
    <xf numFmtId="0" fontId="24" fillId="4" borderId="19" xfId="0" applyFont="1" applyFill="1" applyBorder="1" applyAlignment="1">
      <alignment horizontal="left" vertical="top" wrapText="1"/>
    </xf>
    <xf numFmtId="0" fontId="14" fillId="0" borderId="19" xfId="0" applyNumberFormat="1" applyFont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14" fillId="0" borderId="19" xfId="3" applyNumberFormat="1" applyFont="1" applyFill="1" applyBorder="1" applyAlignment="1">
      <alignment horizontal="left" vertical="top" wrapText="1"/>
    </xf>
    <xf numFmtId="0" fontId="14" fillId="0" borderId="19" xfId="3" applyNumberFormat="1" applyFont="1" applyFill="1" applyBorder="1" applyAlignment="1">
      <alignment horizontal="left" vertical="top"/>
    </xf>
    <xf numFmtId="0" fontId="14" fillId="0" borderId="19" xfId="3" applyFont="1" applyFill="1" applyBorder="1" applyAlignment="1">
      <alignment horizontal="left" vertical="top"/>
    </xf>
    <xf numFmtId="0" fontId="14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2" borderId="19" xfId="5" applyNumberFormat="1" applyFont="1" applyFill="1" applyBorder="1" applyAlignment="1">
      <alignment horizontal="left" vertical="top" wrapText="1"/>
    </xf>
    <xf numFmtId="3" fontId="6" fillId="0" borderId="19" xfId="5" applyNumberFormat="1" applyFont="1" applyFill="1" applyBorder="1" applyAlignment="1">
      <alignment horizontal="left" vertical="top" wrapText="1"/>
    </xf>
    <xf numFmtId="3" fontId="6" fillId="0" borderId="23" xfId="5" applyNumberFormat="1" applyFont="1" applyFill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7" fillId="2" borderId="19" xfId="5" applyNumberFormat="1" applyFont="1" applyFill="1" applyBorder="1" applyAlignment="1">
      <alignment horizontal="left" vertical="top" wrapText="1"/>
    </xf>
    <xf numFmtId="3" fontId="7" fillId="0" borderId="19" xfId="5" applyNumberFormat="1" applyFont="1" applyFill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/>
    </xf>
    <xf numFmtId="0" fontId="6" fillId="0" borderId="3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0" fontId="6" fillId="2" borderId="3" xfId="5" applyNumberFormat="1" applyFont="1" applyFill="1" applyBorder="1" applyAlignment="1">
      <alignment vertical="top" wrapText="1"/>
    </xf>
    <xf numFmtId="0" fontId="6" fillId="2" borderId="4" xfId="5" applyNumberFormat="1" applyFont="1" applyFill="1" applyBorder="1" applyAlignment="1">
      <alignment vertical="top" wrapText="1"/>
    </xf>
    <xf numFmtId="3" fontId="24" fillId="6" borderId="24" xfId="25" applyNumberFormat="1" applyFont="1" applyFill="1" applyBorder="1" applyAlignment="1">
      <alignment horizontal="left" vertical="top" wrapText="1"/>
    </xf>
    <xf numFmtId="3" fontId="24" fillId="6" borderId="24" xfId="5" applyNumberFormat="1" applyFont="1" applyFill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49" fontId="14" fillId="0" borderId="1" xfId="1" applyNumberFormat="1" applyFont="1" applyBorder="1" applyAlignment="1">
      <alignment horizontal="center" vertical="center" textRotation="90" wrapText="1" readingOrder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14" fontId="10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4" fillId="0" borderId="4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 readingOrder="1"/>
    </xf>
    <xf numFmtId="49" fontId="6" fillId="0" borderId="1" xfId="0" applyNumberFormat="1" applyFont="1" applyFill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14" fontId="10" fillId="0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 readingOrder="1"/>
    </xf>
    <xf numFmtId="0" fontId="14" fillId="0" borderId="1" xfId="1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4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14" fontId="35" fillId="0" borderId="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14" fillId="0" borderId="1" xfId="1" applyNumberFormat="1" applyFont="1" applyBorder="1" applyAlignment="1">
      <alignment horizontal="left" textRotation="90" wrapText="1"/>
    </xf>
    <xf numFmtId="0" fontId="14" fillId="0" borderId="1" xfId="1" applyNumberFormat="1" applyFont="1" applyBorder="1" applyAlignment="1">
      <alignment horizontal="left" textRotation="90"/>
    </xf>
    <xf numFmtId="0" fontId="6" fillId="0" borderId="1" xfId="0" applyFont="1" applyFill="1" applyBorder="1" applyAlignment="1">
      <alignment horizontal="left" textRotation="90" wrapText="1"/>
    </xf>
    <xf numFmtId="0" fontId="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left" vertical="center" wrapText="1"/>
    </xf>
    <xf numFmtId="0" fontId="14" fillId="0" borderId="2" xfId="1" applyNumberFormat="1" applyFont="1" applyBorder="1" applyAlignment="1">
      <alignment horizontal="left" textRotation="90" wrapText="1"/>
    </xf>
    <xf numFmtId="0" fontId="14" fillId="0" borderId="4" xfId="1" applyNumberFormat="1" applyFont="1" applyBorder="1" applyAlignment="1">
      <alignment horizontal="left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textRotation="90" wrapText="1"/>
    </xf>
    <xf numFmtId="0" fontId="6" fillId="0" borderId="0" xfId="0" applyFont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textRotation="90" wrapText="1"/>
    </xf>
    <xf numFmtId="0" fontId="4" fillId="0" borderId="2" xfId="0" applyFont="1" applyBorder="1" applyAlignment="1">
      <alignment horizontal="left" textRotation="90" wrapText="1"/>
    </xf>
    <xf numFmtId="0" fontId="4" fillId="0" borderId="3" xfId="0" applyFont="1" applyBorder="1" applyAlignment="1">
      <alignment horizontal="left" textRotation="90" wrapText="1"/>
    </xf>
    <xf numFmtId="0" fontId="4" fillId="0" borderId="4" xfId="0" applyFont="1" applyBorder="1" applyAlignment="1">
      <alignment horizontal="left" textRotation="90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textRotation="90" wrapText="1"/>
    </xf>
    <xf numFmtId="0" fontId="21" fillId="0" borderId="15" xfId="0" applyFont="1" applyBorder="1" applyAlignment="1">
      <alignment horizontal="left" textRotation="90" wrapText="1"/>
    </xf>
    <xf numFmtId="0" fontId="21" fillId="0" borderId="8" xfId="0" applyFont="1" applyBorder="1" applyAlignment="1">
      <alignment horizontal="left" textRotation="90" wrapText="1"/>
    </xf>
    <xf numFmtId="0" fontId="21" fillId="0" borderId="14" xfId="0" applyFont="1" applyBorder="1" applyAlignment="1">
      <alignment horizontal="left" textRotation="90" wrapText="1"/>
    </xf>
    <xf numFmtId="0" fontId="21" fillId="0" borderId="10" xfId="0" applyFont="1" applyBorder="1" applyAlignment="1">
      <alignment horizontal="left" textRotation="90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2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right"/>
    </xf>
    <xf numFmtId="0" fontId="35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36" fillId="0" borderId="2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14" fontId="35" fillId="0" borderId="7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6" fillId="2" borderId="2" xfId="5" applyNumberFormat="1" applyFont="1" applyFill="1" applyBorder="1" applyAlignment="1">
      <alignment horizontal="left" vertical="top" wrapText="1"/>
    </xf>
    <xf numFmtId="0" fontId="6" fillId="2" borderId="3" xfId="5" applyNumberFormat="1" applyFont="1" applyFill="1" applyBorder="1" applyAlignment="1">
      <alignment horizontal="left" vertical="top" wrapText="1"/>
    </xf>
    <xf numFmtId="0" fontId="6" fillId="2" borderId="4" xfId="5" applyNumberFormat="1" applyFont="1" applyFill="1" applyBorder="1" applyAlignment="1">
      <alignment horizontal="left" vertical="top" wrapText="1"/>
    </xf>
    <xf numFmtId="0" fontId="6" fillId="2" borderId="21" xfId="5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</cellXfs>
  <cellStyles count="30">
    <cellStyle name="Excel Built-in Explanatory Text" xfId="25"/>
    <cellStyle name="Excel Built-in Normal" xfId="23"/>
    <cellStyle name="Гиперссылка" xfId="9" builtinId="8"/>
    <cellStyle name="Обычный" xfId="0" builtinId="0"/>
    <cellStyle name="Обычный 10" xfId="26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0"/>
    <cellStyle name="Обычный 2" xfId="1"/>
    <cellStyle name="Обычный 2 2" xfId="27"/>
    <cellStyle name="Обычный 20" xfId="21"/>
    <cellStyle name="Обычный 21" xfId="22"/>
    <cellStyle name="Обычный 22" xfId="29"/>
    <cellStyle name="Обычный 3" xfId="5"/>
    <cellStyle name="Обычный 4" xfId="4"/>
    <cellStyle name="Обычный 4 2" xfId="8"/>
    <cellStyle name="Обычный 5" xfId="6"/>
    <cellStyle name="Обычный 6" xfId="7"/>
    <cellStyle name="Обычный 7" xfId="3"/>
    <cellStyle name="Обычный 8" xfId="2"/>
    <cellStyle name="Обычный 9" xfId="11"/>
    <cellStyle name="Пояснение" xfId="10" builtinId="53"/>
    <cellStyle name="Пояснение 2" xfId="28"/>
    <cellStyle name="Пояснение 3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0"/>
  <sheetViews>
    <sheetView view="pageLayout" topLeftCell="A49" zoomScaleNormal="100" workbookViewId="0">
      <selection activeCell="I55" sqref="I55"/>
    </sheetView>
  </sheetViews>
  <sheetFormatPr defaultRowHeight="15" x14ac:dyDescent="0.25"/>
  <cols>
    <col min="1" max="1" width="16.140625" style="13" bestFit="1" customWidth="1"/>
    <col min="2" max="2" width="35.5703125" style="13" customWidth="1"/>
    <col min="3" max="3" width="11" style="13" customWidth="1"/>
    <col min="4" max="8" width="10.7109375" style="13" customWidth="1"/>
    <col min="9" max="9" width="26" style="13" customWidth="1"/>
    <col min="10" max="10" width="9.140625" style="13"/>
    <col min="11" max="11" width="11.5703125" style="13" bestFit="1" customWidth="1"/>
    <col min="12" max="12" width="10.28515625" style="13" bestFit="1" customWidth="1"/>
    <col min="13" max="16384" width="9.140625" style="13"/>
  </cols>
  <sheetData>
    <row r="1" spans="1:9" ht="18.75" x14ac:dyDescent="0.25">
      <c r="I1" s="12" t="s">
        <v>40</v>
      </c>
    </row>
    <row r="2" spans="1:9" ht="18.75" x14ac:dyDescent="0.25">
      <c r="A2" s="468" t="s">
        <v>39</v>
      </c>
      <c r="B2" s="468"/>
      <c r="C2" s="468"/>
      <c r="D2" s="468"/>
      <c r="E2" s="468"/>
      <c r="F2" s="468"/>
      <c r="G2" s="468"/>
      <c r="H2" s="468"/>
      <c r="I2" s="468"/>
    </row>
    <row r="3" spans="1:9" s="36" customFormat="1" ht="18.75" x14ac:dyDescent="0.25">
      <c r="A3" s="471" t="s">
        <v>73</v>
      </c>
      <c r="B3" s="471" t="s">
        <v>31</v>
      </c>
      <c r="C3" s="472" t="s">
        <v>32</v>
      </c>
      <c r="D3" s="473"/>
      <c r="E3" s="473"/>
      <c r="F3" s="473"/>
      <c r="G3" s="473"/>
      <c r="H3" s="474"/>
      <c r="I3" s="471" t="s">
        <v>141</v>
      </c>
    </row>
    <row r="4" spans="1:9" s="36" customFormat="1" ht="18.75" x14ac:dyDescent="0.25">
      <c r="A4" s="471"/>
      <c r="B4" s="471"/>
      <c r="C4" s="471" t="s">
        <v>142</v>
      </c>
      <c r="D4" s="471" t="s">
        <v>143</v>
      </c>
      <c r="E4" s="471"/>
      <c r="F4" s="471"/>
      <c r="G4" s="471"/>
      <c r="H4" s="471"/>
      <c r="I4" s="471"/>
    </row>
    <row r="5" spans="1:9" s="36" customFormat="1" ht="18.75" x14ac:dyDescent="0.25">
      <c r="A5" s="471"/>
      <c r="B5" s="471"/>
      <c r="C5" s="471"/>
      <c r="D5" s="48" t="s">
        <v>33</v>
      </c>
      <c r="E5" s="48" t="s">
        <v>34</v>
      </c>
      <c r="F5" s="48" t="s">
        <v>35</v>
      </c>
      <c r="G5" s="48" t="s">
        <v>36</v>
      </c>
      <c r="H5" s="48" t="s">
        <v>37</v>
      </c>
      <c r="I5" s="471"/>
    </row>
    <row r="6" spans="1:9" s="36" customFormat="1" ht="18.75" x14ac:dyDescent="0.25">
      <c r="A6" s="49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50">
        <v>9</v>
      </c>
    </row>
    <row r="7" spans="1:9" s="41" customFormat="1" ht="18.75" x14ac:dyDescent="0.25">
      <c r="A7" s="39">
        <v>1</v>
      </c>
      <c r="B7" s="39" t="s">
        <v>185</v>
      </c>
      <c r="C7" s="39">
        <f>D7+E7+F7+G7+H7</f>
        <v>414572</v>
      </c>
      <c r="D7" s="39">
        <v>575</v>
      </c>
      <c r="E7" s="39">
        <v>11718</v>
      </c>
      <c r="F7" s="39">
        <v>106368</v>
      </c>
      <c r="G7" s="39">
        <v>293109</v>
      </c>
      <c r="H7" s="39">
        <v>2802</v>
      </c>
      <c r="I7" s="40">
        <f>((D7*1)+(E7*2)+(F7*3)+(G7*4)+(H7*5))/(D7+E7+F7+G7+H7)</f>
        <v>3.6894942253697791</v>
      </c>
    </row>
    <row r="8" spans="1:9" s="41" customFormat="1" ht="18.75" x14ac:dyDescent="0.25">
      <c r="A8" s="39">
        <v>2</v>
      </c>
      <c r="B8" s="39" t="s">
        <v>186</v>
      </c>
      <c r="C8" s="39">
        <f t="shared" ref="C8:C45" si="0">D8+E8+F8+G8+H8</f>
        <v>577876</v>
      </c>
      <c r="D8" s="39">
        <v>2880</v>
      </c>
      <c r="E8" s="39">
        <v>20127</v>
      </c>
      <c r="F8" s="39">
        <v>124377</v>
      </c>
      <c r="G8" s="39">
        <v>428938</v>
      </c>
      <c r="H8" s="39">
        <v>1554</v>
      </c>
      <c r="I8" s="40">
        <f t="shared" ref="I8:I45" si="1">((D8*1)+(E8*2)+(F8*3)+(G8*4)+(H8*5))/(D8+E8+F8+G8+H8)</f>
        <v>3.7028480158373078</v>
      </c>
    </row>
    <row r="9" spans="1:9" s="41" customFormat="1" ht="18.75" x14ac:dyDescent="0.25">
      <c r="A9" s="39">
        <v>3</v>
      </c>
      <c r="B9" s="39" t="s">
        <v>187</v>
      </c>
      <c r="C9" s="39">
        <f t="shared" si="0"/>
        <v>418486</v>
      </c>
      <c r="D9" s="39">
        <v>985</v>
      </c>
      <c r="E9" s="39">
        <v>34429</v>
      </c>
      <c r="F9" s="39">
        <v>200587</v>
      </c>
      <c r="G9" s="39">
        <v>174143</v>
      </c>
      <c r="H9" s="39">
        <v>8342</v>
      </c>
      <c r="I9" s="40">
        <f t="shared" si="1"/>
        <v>3.3690159288482771</v>
      </c>
    </row>
    <row r="10" spans="1:9" s="41" customFormat="1" ht="18.75" x14ac:dyDescent="0.25">
      <c r="A10" s="39">
        <v>4</v>
      </c>
      <c r="B10" s="39" t="s">
        <v>188</v>
      </c>
      <c r="C10" s="39">
        <f t="shared" si="0"/>
        <v>431143</v>
      </c>
      <c r="D10" s="42">
        <v>35036</v>
      </c>
      <c r="E10" s="42">
        <v>43221</v>
      </c>
      <c r="F10" s="42">
        <v>216887</v>
      </c>
      <c r="G10" s="42">
        <v>52973</v>
      </c>
      <c r="H10" s="42">
        <v>83026</v>
      </c>
      <c r="I10" s="40">
        <f t="shared" si="1"/>
        <v>3.2452364992589464</v>
      </c>
    </row>
    <row r="11" spans="1:9" s="41" customFormat="1" ht="18.75" x14ac:dyDescent="0.25">
      <c r="A11" s="39">
        <v>5</v>
      </c>
      <c r="B11" s="39" t="s">
        <v>189</v>
      </c>
      <c r="C11" s="39">
        <f t="shared" si="0"/>
        <v>201481</v>
      </c>
      <c r="D11" s="42">
        <v>11839</v>
      </c>
      <c r="E11" s="42">
        <v>37364</v>
      </c>
      <c r="F11" s="42">
        <v>76125</v>
      </c>
      <c r="G11" s="42">
        <v>74122</v>
      </c>
      <c r="H11" s="42">
        <v>2031</v>
      </c>
      <c r="I11" s="40">
        <f t="shared" si="1"/>
        <v>3.0850799827278998</v>
      </c>
    </row>
    <row r="12" spans="1:9" s="41" customFormat="1" ht="18.75" x14ac:dyDescent="0.25">
      <c r="A12" s="39">
        <v>6</v>
      </c>
      <c r="B12" s="39" t="s">
        <v>190</v>
      </c>
      <c r="C12" s="39">
        <f t="shared" si="0"/>
        <v>88179</v>
      </c>
      <c r="D12" s="42">
        <v>970</v>
      </c>
      <c r="E12" s="42">
        <v>9231</v>
      </c>
      <c r="F12" s="42">
        <v>42750</v>
      </c>
      <c r="G12" s="42">
        <v>12792.3</v>
      </c>
      <c r="H12" s="42">
        <v>22435.7</v>
      </c>
      <c r="I12" s="40">
        <f t="shared" si="1"/>
        <v>3.5272536544982365</v>
      </c>
    </row>
    <row r="13" spans="1:9" s="41" customFormat="1" ht="18.75" x14ac:dyDescent="0.25">
      <c r="A13" s="39">
        <v>7</v>
      </c>
      <c r="B13" s="39" t="s">
        <v>191</v>
      </c>
      <c r="C13" s="39">
        <f t="shared" si="0"/>
        <v>271206</v>
      </c>
      <c r="D13" s="42">
        <v>1384</v>
      </c>
      <c r="E13" s="42">
        <v>16771</v>
      </c>
      <c r="F13" s="42">
        <v>99378</v>
      </c>
      <c r="G13" s="42">
        <v>152735</v>
      </c>
      <c r="H13" s="42">
        <v>938</v>
      </c>
      <c r="I13" s="40">
        <f t="shared" si="1"/>
        <v>3.4980420787150726</v>
      </c>
    </row>
    <row r="14" spans="1:9" s="41" customFormat="1" ht="18.75" x14ac:dyDescent="0.25">
      <c r="A14" s="39">
        <v>8</v>
      </c>
      <c r="B14" s="39" t="s">
        <v>192</v>
      </c>
      <c r="C14" s="39">
        <f t="shared" si="0"/>
        <v>245420</v>
      </c>
      <c r="D14" s="42">
        <v>1729</v>
      </c>
      <c r="E14" s="42">
        <v>23501</v>
      </c>
      <c r="F14" s="42">
        <v>92382</v>
      </c>
      <c r="G14" s="42">
        <v>123608</v>
      </c>
      <c r="H14" s="42">
        <v>4200</v>
      </c>
      <c r="I14" s="40">
        <f t="shared" si="1"/>
        <v>3.4280376497432972</v>
      </c>
    </row>
    <row r="15" spans="1:9" s="41" customFormat="1" ht="18.75" x14ac:dyDescent="0.25">
      <c r="A15" s="39">
        <v>9</v>
      </c>
      <c r="B15" s="39" t="s">
        <v>193</v>
      </c>
      <c r="C15" s="39">
        <f t="shared" si="0"/>
        <v>202629</v>
      </c>
      <c r="D15" s="42">
        <v>446</v>
      </c>
      <c r="E15" s="42">
        <v>4715</v>
      </c>
      <c r="F15" s="42">
        <v>87728</v>
      </c>
      <c r="G15" s="42">
        <v>108852</v>
      </c>
      <c r="H15" s="42">
        <v>888</v>
      </c>
      <c r="I15" s="40">
        <f t="shared" si="1"/>
        <v>3.5182920509897397</v>
      </c>
    </row>
    <row r="16" spans="1:9" s="41" customFormat="1" ht="18.75" x14ac:dyDescent="0.25">
      <c r="A16" s="39">
        <v>10</v>
      </c>
      <c r="B16" s="39" t="s">
        <v>194</v>
      </c>
      <c r="C16" s="39">
        <f t="shared" si="0"/>
        <v>476493</v>
      </c>
      <c r="D16" s="42">
        <v>6158</v>
      </c>
      <c r="E16" s="42">
        <v>116419</v>
      </c>
      <c r="F16" s="42">
        <v>144120</v>
      </c>
      <c r="G16" s="42">
        <v>180416</v>
      </c>
      <c r="H16" s="42">
        <v>29380</v>
      </c>
      <c r="I16" s="40">
        <f t="shared" si="1"/>
        <v>3.2317788508960259</v>
      </c>
    </row>
    <row r="17" spans="1:9" s="41" customFormat="1" ht="18.75" x14ac:dyDescent="0.25">
      <c r="A17" s="39">
        <v>11</v>
      </c>
      <c r="B17" s="39" t="s">
        <v>195</v>
      </c>
      <c r="C17" s="39">
        <v>37993</v>
      </c>
      <c r="D17" s="42"/>
      <c r="E17" s="42">
        <v>2639</v>
      </c>
      <c r="F17" s="42">
        <v>21296</v>
      </c>
      <c r="G17" s="42">
        <v>13461</v>
      </c>
      <c r="H17" s="42">
        <v>597</v>
      </c>
      <c r="I17" s="40">
        <f t="shared" si="1"/>
        <v>3.3162687863553812</v>
      </c>
    </row>
    <row r="18" spans="1:9" s="41" customFormat="1" ht="18.75" x14ac:dyDescent="0.25">
      <c r="A18" s="39">
        <v>12</v>
      </c>
      <c r="B18" s="39" t="s">
        <v>196</v>
      </c>
      <c r="C18" s="39">
        <f t="shared" si="0"/>
        <v>145551</v>
      </c>
      <c r="D18" s="42"/>
      <c r="E18" s="42">
        <v>4187</v>
      </c>
      <c r="F18" s="42">
        <v>69678</v>
      </c>
      <c r="G18" s="42">
        <v>67788</v>
      </c>
      <c r="H18" s="42">
        <v>3898</v>
      </c>
      <c r="I18" s="40">
        <f t="shared" si="1"/>
        <v>3.4905290928952737</v>
      </c>
    </row>
    <row r="19" spans="1:9" s="41" customFormat="1" ht="18.75" x14ac:dyDescent="0.25">
      <c r="A19" s="39">
        <v>13</v>
      </c>
      <c r="B19" s="39" t="s">
        <v>197</v>
      </c>
      <c r="C19" s="39">
        <f t="shared" si="0"/>
        <v>207581</v>
      </c>
      <c r="D19" s="42"/>
      <c r="E19" s="42"/>
      <c r="F19" s="42">
        <v>207581</v>
      </c>
      <c r="G19" s="42"/>
      <c r="H19" s="42"/>
      <c r="I19" s="40">
        <f t="shared" si="1"/>
        <v>3</v>
      </c>
    </row>
    <row r="20" spans="1:9" s="41" customFormat="1" ht="18.75" x14ac:dyDescent="0.25">
      <c r="A20" s="39">
        <v>14</v>
      </c>
      <c r="B20" s="39" t="s">
        <v>198</v>
      </c>
      <c r="C20" s="39">
        <f t="shared" si="0"/>
        <v>114739</v>
      </c>
      <c r="D20" s="42">
        <v>589</v>
      </c>
      <c r="E20" s="42">
        <v>7544</v>
      </c>
      <c r="F20" s="42">
        <v>65805</v>
      </c>
      <c r="G20" s="42">
        <v>40061</v>
      </c>
      <c r="H20" s="42">
        <v>740</v>
      </c>
      <c r="I20" s="40">
        <f t="shared" si="1"/>
        <v>3.2860317764665892</v>
      </c>
    </row>
    <row r="21" spans="1:9" s="41" customFormat="1" ht="18.75" x14ac:dyDescent="0.25">
      <c r="A21" s="39">
        <v>15</v>
      </c>
      <c r="B21" s="39" t="s">
        <v>199</v>
      </c>
      <c r="C21" s="39">
        <f t="shared" si="0"/>
        <v>276220</v>
      </c>
      <c r="D21" s="42">
        <v>2931</v>
      </c>
      <c r="E21" s="42">
        <v>13603</v>
      </c>
      <c r="F21" s="42">
        <v>79250</v>
      </c>
      <c r="G21" s="42">
        <v>180436</v>
      </c>
      <c r="H21" s="42"/>
      <c r="I21" s="40">
        <f t="shared" si="1"/>
        <v>3.5827637390485845</v>
      </c>
    </row>
    <row r="22" spans="1:9" s="41" customFormat="1" ht="18.75" x14ac:dyDescent="0.25">
      <c r="A22" s="39">
        <v>16</v>
      </c>
      <c r="B22" s="39" t="s">
        <v>200</v>
      </c>
      <c r="C22" s="39">
        <f t="shared" si="0"/>
        <v>381671</v>
      </c>
      <c r="D22" s="42">
        <v>8357</v>
      </c>
      <c r="E22" s="42">
        <v>33591</v>
      </c>
      <c r="F22" s="42">
        <v>101618</v>
      </c>
      <c r="G22" s="42">
        <v>235309</v>
      </c>
      <c r="H22" s="42">
        <v>2796</v>
      </c>
      <c r="I22" s="40">
        <f t="shared" si="1"/>
        <v>3.4993724962074668</v>
      </c>
    </row>
    <row r="23" spans="1:9" s="41" customFormat="1" ht="18.75" x14ac:dyDescent="0.25">
      <c r="A23" s="39">
        <v>17</v>
      </c>
      <c r="B23" s="39" t="s">
        <v>201</v>
      </c>
      <c r="C23" s="39">
        <f t="shared" si="0"/>
        <v>477322</v>
      </c>
      <c r="D23" s="42">
        <v>6975</v>
      </c>
      <c r="E23" s="42">
        <v>43109</v>
      </c>
      <c r="F23" s="42">
        <v>147661</v>
      </c>
      <c r="G23" s="42">
        <v>274536</v>
      </c>
      <c r="H23" s="42">
        <v>5041</v>
      </c>
      <c r="I23" s="40">
        <f t="shared" si="1"/>
        <v>3.4767410678745168</v>
      </c>
    </row>
    <row r="24" spans="1:9" s="41" customFormat="1" ht="18.75" x14ac:dyDescent="0.25">
      <c r="A24" s="39">
        <v>18</v>
      </c>
      <c r="B24" s="39" t="s">
        <v>202</v>
      </c>
      <c r="C24" s="39">
        <f t="shared" si="0"/>
        <v>154829</v>
      </c>
      <c r="D24" s="42">
        <v>4954</v>
      </c>
      <c r="E24" s="42">
        <v>27573</v>
      </c>
      <c r="F24" s="42">
        <v>69076</v>
      </c>
      <c r="G24" s="42">
        <v>47750</v>
      </c>
      <c r="H24" s="42">
        <v>5476</v>
      </c>
      <c r="I24" s="40">
        <f t="shared" si="1"/>
        <v>3.137060886526426</v>
      </c>
    </row>
    <row r="25" spans="1:9" s="41" customFormat="1" ht="18.75" x14ac:dyDescent="0.25">
      <c r="A25" s="39">
        <v>19</v>
      </c>
      <c r="B25" s="39" t="s">
        <v>203</v>
      </c>
      <c r="C25" s="39">
        <f t="shared" si="0"/>
        <v>106048</v>
      </c>
      <c r="D25" s="42">
        <v>2143</v>
      </c>
      <c r="E25" s="42">
        <v>17688</v>
      </c>
      <c r="F25" s="42">
        <v>48109</v>
      </c>
      <c r="G25" s="42">
        <v>38030</v>
      </c>
      <c r="H25" s="42">
        <v>78</v>
      </c>
      <c r="I25" s="40">
        <f t="shared" si="1"/>
        <v>3.152874170187085</v>
      </c>
    </row>
    <row r="26" spans="1:9" s="41" customFormat="1" ht="18.75" x14ac:dyDescent="0.25">
      <c r="A26" s="39">
        <v>20</v>
      </c>
      <c r="B26" s="39" t="s">
        <v>204</v>
      </c>
      <c r="C26" s="39">
        <f t="shared" si="0"/>
        <v>173963</v>
      </c>
      <c r="D26" s="42">
        <v>882</v>
      </c>
      <c r="E26" s="42">
        <v>17225</v>
      </c>
      <c r="F26" s="42">
        <v>104591</v>
      </c>
      <c r="G26" s="42">
        <v>50198</v>
      </c>
      <c r="H26" s="42">
        <v>1067</v>
      </c>
      <c r="I26" s="40">
        <f t="shared" si="1"/>
        <v>3.1916671935986387</v>
      </c>
    </row>
    <row r="27" spans="1:9" s="41" customFormat="1" ht="18.75" x14ac:dyDescent="0.25">
      <c r="A27" s="39">
        <v>21</v>
      </c>
      <c r="B27" s="39" t="s">
        <v>205</v>
      </c>
      <c r="C27" s="39">
        <f t="shared" si="0"/>
        <v>355153</v>
      </c>
      <c r="D27" s="42">
        <v>6972</v>
      </c>
      <c r="E27" s="42">
        <v>65036</v>
      </c>
      <c r="F27" s="42">
        <v>263603</v>
      </c>
      <c r="G27" s="42">
        <v>19542</v>
      </c>
      <c r="H27" s="42"/>
      <c r="I27" s="40">
        <f t="shared" si="1"/>
        <v>2.8326411433945369</v>
      </c>
    </row>
    <row r="28" spans="1:9" s="41" customFormat="1" ht="18.75" x14ac:dyDescent="0.25">
      <c r="A28" s="39">
        <v>22</v>
      </c>
      <c r="B28" s="39" t="s">
        <v>206</v>
      </c>
      <c r="C28" s="39">
        <f t="shared" si="0"/>
        <v>94402</v>
      </c>
      <c r="D28" s="42"/>
      <c r="E28" s="42">
        <v>3135</v>
      </c>
      <c r="F28" s="42">
        <v>42284</v>
      </c>
      <c r="G28" s="42">
        <v>48383</v>
      </c>
      <c r="H28" s="42">
        <v>600</v>
      </c>
      <c r="I28" s="40">
        <f t="shared" si="1"/>
        <v>3.4920234740789389</v>
      </c>
    </row>
    <row r="29" spans="1:9" s="41" customFormat="1" ht="18.75" x14ac:dyDescent="0.25">
      <c r="A29" s="39">
        <v>23</v>
      </c>
      <c r="B29" s="39" t="s">
        <v>207</v>
      </c>
      <c r="C29" s="39">
        <f t="shared" si="0"/>
        <v>284492</v>
      </c>
      <c r="D29" s="42">
        <v>3747</v>
      </c>
      <c r="E29" s="42">
        <v>16225</v>
      </c>
      <c r="F29" s="42">
        <v>74982</v>
      </c>
      <c r="G29" s="42">
        <v>180859</v>
      </c>
      <c r="H29" s="42">
        <v>8679</v>
      </c>
      <c r="I29" s="40">
        <f t="shared" si="1"/>
        <v>3.6133669839573694</v>
      </c>
    </row>
    <row r="30" spans="1:9" s="41" customFormat="1" ht="18.75" x14ac:dyDescent="0.25">
      <c r="A30" s="39">
        <v>24</v>
      </c>
      <c r="B30" s="39" t="s">
        <v>208</v>
      </c>
      <c r="C30" s="39">
        <f t="shared" si="0"/>
        <v>179800</v>
      </c>
      <c r="D30" s="42">
        <v>1378</v>
      </c>
      <c r="E30" s="42">
        <v>13135</v>
      </c>
      <c r="F30" s="42">
        <v>87132</v>
      </c>
      <c r="G30" s="42">
        <v>77346</v>
      </c>
      <c r="H30" s="42">
        <v>809</v>
      </c>
      <c r="I30" s="40">
        <f t="shared" si="1"/>
        <v>3.3507953281423806</v>
      </c>
    </row>
    <row r="31" spans="1:9" s="41" customFormat="1" ht="18.75" x14ac:dyDescent="0.25">
      <c r="A31" s="39">
        <v>25</v>
      </c>
      <c r="B31" s="39" t="s">
        <v>209</v>
      </c>
      <c r="C31" s="39">
        <f t="shared" si="0"/>
        <v>85784</v>
      </c>
      <c r="D31" s="42">
        <v>338</v>
      </c>
      <c r="E31" s="42">
        <v>8215</v>
      </c>
      <c r="F31" s="42">
        <v>31229</v>
      </c>
      <c r="G31" s="42">
        <v>43994</v>
      </c>
      <c r="H31" s="42">
        <v>2008</v>
      </c>
      <c r="I31" s="40">
        <f t="shared" si="1"/>
        <v>3.4560174391494916</v>
      </c>
    </row>
    <row r="32" spans="1:9" s="41" customFormat="1" ht="18.75" x14ac:dyDescent="0.25">
      <c r="A32" s="39">
        <v>26</v>
      </c>
      <c r="B32" s="39" t="s">
        <v>210</v>
      </c>
      <c r="C32" s="39">
        <f t="shared" si="0"/>
        <v>85568</v>
      </c>
      <c r="D32" s="42"/>
      <c r="E32" s="42">
        <v>990</v>
      </c>
      <c r="F32" s="42">
        <v>65234</v>
      </c>
      <c r="G32" s="42">
        <v>19036</v>
      </c>
      <c r="H32" s="42">
        <v>308</v>
      </c>
      <c r="I32" s="40">
        <f t="shared" si="1"/>
        <v>3.2180955497382198</v>
      </c>
    </row>
    <row r="33" spans="1:9" s="41" customFormat="1" ht="18.75" x14ac:dyDescent="0.25">
      <c r="A33" s="39">
        <v>27</v>
      </c>
      <c r="B33" s="39" t="s">
        <v>211</v>
      </c>
      <c r="C33" s="39">
        <f t="shared" si="0"/>
        <v>96049</v>
      </c>
      <c r="D33" s="42"/>
      <c r="E33" s="42">
        <v>5719</v>
      </c>
      <c r="F33" s="42">
        <v>40114</v>
      </c>
      <c r="G33" s="42">
        <v>48978</v>
      </c>
      <c r="H33" s="42">
        <v>1238</v>
      </c>
      <c r="I33" s="40">
        <f t="shared" si="1"/>
        <v>3.4761632083623986</v>
      </c>
    </row>
    <row r="34" spans="1:9" s="41" customFormat="1" ht="18.75" x14ac:dyDescent="0.25">
      <c r="A34" s="39">
        <v>28</v>
      </c>
      <c r="B34" s="39" t="s">
        <v>212</v>
      </c>
      <c r="C34" s="39">
        <f t="shared" si="0"/>
        <v>270975</v>
      </c>
      <c r="D34" s="42">
        <v>1378</v>
      </c>
      <c r="E34" s="42">
        <v>15245</v>
      </c>
      <c r="F34" s="42">
        <v>131276</v>
      </c>
      <c r="G34" s="42">
        <v>121421</v>
      </c>
      <c r="H34" s="42">
        <v>1655</v>
      </c>
      <c r="I34" s="40">
        <f t="shared" si="1"/>
        <v>3.3938739736138022</v>
      </c>
    </row>
    <row r="35" spans="1:9" s="41" customFormat="1" ht="18.75" x14ac:dyDescent="0.25">
      <c r="A35" s="39">
        <v>29</v>
      </c>
      <c r="B35" s="39" t="s">
        <v>213</v>
      </c>
      <c r="C35" s="39">
        <f t="shared" si="0"/>
        <v>138902</v>
      </c>
      <c r="D35" s="42">
        <v>875</v>
      </c>
      <c r="E35" s="42">
        <v>9354</v>
      </c>
      <c r="F35" s="42">
        <v>55324</v>
      </c>
      <c r="G35" s="42">
        <v>72594</v>
      </c>
      <c r="H35" s="42">
        <v>755</v>
      </c>
      <c r="I35" s="40">
        <f t="shared" si="1"/>
        <v>3.4535571842018116</v>
      </c>
    </row>
    <row r="36" spans="1:9" s="41" customFormat="1" ht="18.75" x14ac:dyDescent="0.25">
      <c r="A36" s="39">
        <v>30</v>
      </c>
      <c r="B36" s="42" t="s">
        <v>214</v>
      </c>
      <c r="C36" s="39">
        <f t="shared" si="0"/>
        <v>43022</v>
      </c>
      <c r="D36" s="42">
        <v>336</v>
      </c>
      <c r="E36" s="42">
        <v>4408</v>
      </c>
      <c r="F36" s="42">
        <v>15499</v>
      </c>
      <c r="G36" s="42">
        <v>22623</v>
      </c>
      <c r="H36" s="42">
        <v>156</v>
      </c>
      <c r="I36" s="40">
        <f t="shared" si="1"/>
        <v>3.4150202222118917</v>
      </c>
    </row>
    <row r="37" spans="1:9" s="41" customFormat="1" ht="18.75" x14ac:dyDescent="0.25">
      <c r="A37" s="39">
        <v>31</v>
      </c>
      <c r="B37" s="42" t="s">
        <v>215</v>
      </c>
      <c r="C37" s="39">
        <f t="shared" si="0"/>
        <v>73987</v>
      </c>
      <c r="D37" s="42"/>
      <c r="E37" s="42">
        <v>1228</v>
      </c>
      <c r="F37" s="42">
        <v>38159</v>
      </c>
      <c r="G37" s="42">
        <v>33852</v>
      </c>
      <c r="H37" s="42">
        <v>748</v>
      </c>
      <c r="I37" s="40">
        <f t="shared" si="1"/>
        <v>3.4611620960438998</v>
      </c>
    </row>
    <row r="38" spans="1:9" s="41" customFormat="1" ht="18.75" x14ac:dyDescent="0.25">
      <c r="A38" s="39">
        <v>32</v>
      </c>
      <c r="B38" s="42" t="s">
        <v>216</v>
      </c>
      <c r="C38" s="39">
        <f t="shared" si="0"/>
        <v>171130</v>
      </c>
      <c r="D38" s="42"/>
      <c r="E38" s="42">
        <v>13113</v>
      </c>
      <c r="F38" s="42">
        <v>80548</v>
      </c>
      <c r="G38" s="42">
        <v>76691</v>
      </c>
      <c r="H38" s="42">
        <v>778</v>
      </c>
      <c r="I38" s="40">
        <f t="shared" si="1"/>
        <v>3.3806112312277214</v>
      </c>
    </row>
    <row r="39" spans="1:9" s="41" customFormat="1" ht="18.75" x14ac:dyDescent="0.25">
      <c r="A39" s="39">
        <v>33</v>
      </c>
      <c r="B39" s="42" t="s">
        <v>217</v>
      </c>
      <c r="C39" s="39">
        <f t="shared" si="0"/>
        <v>77818</v>
      </c>
      <c r="D39" s="42"/>
      <c r="E39" s="42">
        <v>3113</v>
      </c>
      <c r="F39" s="42">
        <v>27236</v>
      </c>
      <c r="G39" s="42">
        <v>46691</v>
      </c>
      <c r="H39" s="42">
        <v>778</v>
      </c>
      <c r="I39" s="40">
        <f t="shared" si="1"/>
        <v>3.5799943457811816</v>
      </c>
    </row>
    <row r="40" spans="1:9" s="41" customFormat="1" ht="18.75" x14ac:dyDescent="0.25">
      <c r="A40" s="39">
        <v>34</v>
      </c>
      <c r="B40" s="42" t="s">
        <v>218</v>
      </c>
      <c r="C40" s="39">
        <f t="shared" si="0"/>
        <v>167465</v>
      </c>
      <c r="D40" s="42">
        <v>10254</v>
      </c>
      <c r="E40" s="42">
        <v>9336</v>
      </c>
      <c r="F40" s="42">
        <v>134986</v>
      </c>
      <c r="G40" s="42"/>
      <c r="H40" s="42">
        <v>12889</v>
      </c>
      <c r="I40" s="40">
        <f t="shared" si="1"/>
        <v>2.9757202997641299</v>
      </c>
    </row>
    <row r="41" spans="1:9" s="41" customFormat="1" ht="18.75" x14ac:dyDescent="0.25">
      <c r="A41" s="39">
        <v>35</v>
      </c>
      <c r="B41" s="42" t="s">
        <v>219</v>
      </c>
      <c r="C41" s="39">
        <f t="shared" si="0"/>
        <v>94115</v>
      </c>
      <c r="D41" s="42">
        <v>587</v>
      </c>
      <c r="E41" s="42">
        <v>11848</v>
      </c>
      <c r="F41" s="42">
        <v>72528</v>
      </c>
      <c r="G41" s="42">
        <v>8649</v>
      </c>
      <c r="H41" s="42">
        <v>503</v>
      </c>
      <c r="I41" s="40">
        <f t="shared" si="1"/>
        <v>2.9642246188174042</v>
      </c>
    </row>
    <row r="42" spans="1:9" s="41" customFormat="1" ht="18.75" x14ac:dyDescent="0.25">
      <c r="A42" s="39">
        <v>36</v>
      </c>
      <c r="B42" s="42" t="s">
        <v>220</v>
      </c>
      <c r="C42" s="39">
        <f t="shared" si="0"/>
        <v>47997</v>
      </c>
      <c r="D42" s="42"/>
      <c r="E42" s="42">
        <v>1555</v>
      </c>
      <c r="F42" s="42">
        <v>20379</v>
      </c>
      <c r="G42" s="42">
        <v>24684</v>
      </c>
      <c r="H42" s="42">
        <v>1379</v>
      </c>
      <c r="I42" s="40">
        <f t="shared" si="1"/>
        <v>3.539346209138071</v>
      </c>
    </row>
    <row r="43" spans="1:9" s="41" customFormat="1" ht="18.75" x14ac:dyDescent="0.25">
      <c r="A43" s="39">
        <v>37</v>
      </c>
      <c r="B43" s="42" t="s">
        <v>221</v>
      </c>
      <c r="C43" s="39">
        <f t="shared" si="0"/>
        <v>95379</v>
      </c>
      <c r="D43" s="42">
        <v>15297</v>
      </c>
      <c r="E43" s="42">
        <v>17947</v>
      </c>
      <c r="F43" s="42">
        <v>35740</v>
      </c>
      <c r="G43" s="42">
        <v>25871</v>
      </c>
      <c r="H43" s="42">
        <v>524</v>
      </c>
      <c r="I43" s="40">
        <f t="shared" si="1"/>
        <v>2.7733043961459023</v>
      </c>
    </row>
    <row r="44" spans="1:9" s="41" customFormat="1" ht="18.75" x14ac:dyDescent="0.25">
      <c r="A44" s="39">
        <v>38</v>
      </c>
      <c r="B44" s="42" t="s">
        <v>222</v>
      </c>
      <c r="C44" s="39">
        <f t="shared" si="0"/>
        <v>151136</v>
      </c>
      <c r="D44" s="42">
        <v>801</v>
      </c>
      <c r="E44" s="42">
        <v>11496</v>
      </c>
      <c r="F44" s="42">
        <v>59110</v>
      </c>
      <c r="G44" s="42">
        <v>79211</v>
      </c>
      <c r="H44" s="42">
        <v>518</v>
      </c>
      <c r="I44" s="40">
        <f t="shared" si="1"/>
        <v>3.4442952043192885</v>
      </c>
    </row>
    <row r="45" spans="1:9" s="41" customFormat="1" ht="18.75" x14ac:dyDescent="0.25">
      <c r="A45" s="39">
        <v>39</v>
      </c>
      <c r="B45" s="42" t="s">
        <v>223</v>
      </c>
      <c r="C45" s="39">
        <f t="shared" si="0"/>
        <v>120604</v>
      </c>
      <c r="D45" s="42">
        <v>8551</v>
      </c>
      <c r="E45" s="42">
        <v>1894</v>
      </c>
      <c r="F45" s="42">
        <v>16177</v>
      </c>
      <c r="G45" s="42">
        <v>91887</v>
      </c>
      <c r="H45" s="42">
        <v>2095</v>
      </c>
      <c r="I45" s="40">
        <f t="shared" si="1"/>
        <v>3.6391247388146328</v>
      </c>
    </row>
    <row r="46" spans="1:9" s="46" customFormat="1" ht="37.5" x14ac:dyDescent="0.25">
      <c r="A46" s="39"/>
      <c r="B46" s="39" t="s">
        <v>224</v>
      </c>
      <c r="C46" s="39">
        <f t="shared" ref="C46:H46" si="2">SUM(C7:C45)</f>
        <v>8037180</v>
      </c>
      <c r="D46" s="39">
        <f t="shared" si="2"/>
        <v>139347</v>
      </c>
      <c r="E46" s="39">
        <f t="shared" si="2"/>
        <v>697647</v>
      </c>
      <c r="F46" s="39">
        <f t="shared" si="2"/>
        <v>3396907</v>
      </c>
      <c r="G46" s="39">
        <f t="shared" si="2"/>
        <v>3591569.3</v>
      </c>
      <c r="H46" s="39">
        <f t="shared" si="2"/>
        <v>211709.7</v>
      </c>
      <c r="I46" s="40">
        <v>3.2</v>
      </c>
    </row>
    <row r="47" spans="1:9" s="46" customFormat="1" ht="18.75" x14ac:dyDescent="0.25">
      <c r="A47" s="475" t="s">
        <v>225</v>
      </c>
      <c r="B47" s="475"/>
      <c r="C47" s="39"/>
      <c r="D47" s="39"/>
      <c r="E47" s="39"/>
      <c r="F47" s="39"/>
      <c r="G47" s="39"/>
      <c r="H47" s="39"/>
      <c r="I47" s="40"/>
    </row>
    <row r="48" spans="1:9" s="47" customFormat="1" ht="37.5" x14ac:dyDescent="0.25">
      <c r="A48" s="43">
        <v>40</v>
      </c>
      <c r="B48" s="43" t="s">
        <v>226</v>
      </c>
      <c r="C48" s="43">
        <v>11900</v>
      </c>
      <c r="D48" s="43">
        <v>11900</v>
      </c>
      <c r="E48" s="43"/>
      <c r="F48" s="43"/>
      <c r="G48" s="43"/>
      <c r="H48" s="43"/>
      <c r="I48" s="44">
        <v>1</v>
      </c>
    </row>
    <row r="49" spans="1:9" s="47" customFormat="1" ht="112.5" x14ac:dyDescent="0.25">
      <c r="A49" s="43">
        <v>41</v>
      </c>
      <c r="B49" s="43" t="s">
        <v>702</v>
      </c>
      <c r="C49" s="43">
        <f>D49+E49+F49+G49+H49</f>
        <v>5653</v>
      </c>
      <c r="D49" s="45"/>
      <c r="E49" s="45"/>
      <c r="F49" s="45">
        <v>609</v>
      </c>
      <c r="G49" s="45">
        <v>5044</v>
      </c>
      <c r="H49" s="45"/>
      <c r="I49" s="44">
        <f>((D49*1)+(E49*2)+(F49*3)+(G49*4)+(H49*5))/(D49+E49+F49+G49+H49)</f>
        <v>3.8922695913674157</v>
      </c>
    </row>
    <row r="50" spans="1:9" s="47" customFormat="1" ht="168.75" x14ac:dyDescent="0.25">
      <c r="A50" s="43">
        <v>42</v>
      </c>
      <c r="B50" s="43" t="s">
        <v>701</v>
      </c>
      <c r="C50" s="43">
        <f>D50+E50+F50+G50+H50</f>
        <v>84480</v>
      </c>
      <c r="D50" s="45"/>
      <c r="E50" s="45">
        <v>3101</v>
      </c>
      <c r="F50" s="45">
        <v>77310</v>
      </c>
      <c r="G50" s="45">
        <v>4069</v>
      </c>
      <c r="H50" s="45"/>
      <c r="I50" s="44">
        <f>((D50*1)+(E50*2)+(F50*3)+(G50*4)+(H50*5))/(D50+E50+F50+G50+H50)</f>
        <v>3.0114583333333331</v>
      </c>
    </row>
    <row r="51" spans="1:9" ht="9.75" customHeight="1" x14ac:dyDescent="0.25"/>
    <row r="52" spans="1:9" s="87" customFormat="1" ht="15.75" x14ac:dyDescent="0.25">
      <c r="B52" s="4" t="s">
        <v>59</v>
      </c>
      <c r="C52" s="88" t="s">
        <v>227</v>
      </c>
      <c r="D52" s="88"/>
      <c r="E52" s="88"/>
      <c r="G52" s="23"/>
      <c r="H52" s="23"/>
      <c r="I52" s="31"/>
    </row>
    <row r="53" spans="1:9" s="24" customFormat="1" ht="12.75" x14ac:dyDescent="0.2">
      <c r="B53" s="51" t="s">
        <v>144</v>
      </c>
      <c r="C53" s="469" t="s">
        <v>145</v>
      </c>
      <c r="D53" s="469"/>
      <c r="E53" s="52"/>
      <c r="I53" s="53" t="s">
        <v>137</v>
      </c>
    </row>
    <row r="54" spans="1:9" ht="15.75" customHeight="1" x14ac:dyDescent="0.25">
      <c r="B54" s="4"/>
      <c r="C54" s="18"/>
      <c r="D54" s="18"/>
      <c r="E54" s="23"/>
      <c r="F54" s="18"/>
      <c r="G54" s="18"/>
      <c r="H54" s="18"/>
      <c r="I54" s="18"/>
    </row>
    <row r="55" spans="1:9" ht="15.75" x14ac:dyDescent="0.25">
      <c r="B55" s="4" t="s">
        <v>57</v>
      </c>
      <c r="C55" s="88" t="s">
        <v>228</v>
      </c>
      <c r="D55" s="88"/>
      <c r="E55" s="31"/>
      <c r="F55" s="31" t="s">
        <v>229</v>
      </c>
      <c r="G55" s="31"/>
      <c r="H55" s="31"/>
      <c r="I55" s="31"/>
    </row>
    <row r="56" spans="1:9" ht="15.75" x14ac:dyDescent="0.25">
      <c r="B56" s="4" t="s">
        <v>58</v>
      </c>
      <c r="C56" s="470" t="s">
        <v>146</v>
      </c>
      <c r="D56" s="470"/>
      <c r="E56" s="470" t="s">
        <v>145</v>
      </c>
      <c r="F56" s="470"/>
      <c r="G56" s="470"/>
      <c r="H56" s="470"/>
      <c r="I56" s="53" t="s">
        <v>147</v>
      </c>
    </row>
    <row r="57" spans="1:9" ht="15.75" x14ac:dyDescent="0.25">
      <c r="B57" s="4" t="s">
        <v>60</v>
      </c>
      <c r="C57" s="23"/>
      <c r="D57" s="23"/>
      <c r="E57" s="23"/>
      <c r="F57" s="23"/>
      <c r="G57" s="23"/>
      <c r="H57" s="23"/>
      <c r="I57" s="23"/>
    </row>
    <row r="58" spans="1:9" ht="15.75" x14ac:dyDescent="0.25">
      <c r="B58" s="4" t="s">
        <v>148</v>
      </c>
      <c r="C58" s="31" t="s">
        <v>230</v>
      </c>
      <c r="D58" s="31"/>
      <c r="E58" s="23"/>
      <c r="F58" s="87"/>
      <c r="G58" s="87"/>
      <c r="H58" s="18"/>
      <c r="I58" s="269">
        <v>42767</v>
      </c>
    </row>
    <row r="59" spans="1:9" s="24" customFormat="1" ht="12.75" x14ac:dyDescent="0.2">
      <c r="B59" s="51"/>
      <c r="C59" s="54" t="s">
        <v>149</v>
      </c>
      <c r="D59" s="54"/>
      <c r="I59" s="55" t="s">
        <v>75</v>
      </c>
    </row>
    <row r="60" spans="1:9" x14ac:dyDescent="0.25">
      <c r="B60" s="5"/>
    </row>
  </sheetData>
  <mergeCells count="11">
    <mergeCell ref="A2:I2"/>
    <mergeCell ref="C53:D53"/>
    <mergeCell ref="C56:D56"/>
    <mergeCell ref="E56:H56"/>
    <mergeCell ref="B3:B5"/>
    <mergeCell ref="C3:H3"/>
    <mergeCell ref="I3:I5"/>
    <mergeCell ref="C4:C5"/>
    <mergeCell ref="D4:H4"/>
    <mergeCell ref="A47:B47"/>
    <mergeCell ref="A3:A5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94" firstPageNumber="5" fitToHeight="9" orientation="landscape" useFirstPageNumber="1" r:id="rId1"/>
  <headerFooter scaleWithDoc="0">
    <oddHeader>&amp;C&amp;P</oddHeader>
    <firstHeader>&amp;C&amp;P</firstHeader>
  </headerFooter>
  <rowBreaks count="2" manualBreakCount="2">
    <brk id="22" max="16383" man="1"/>
    <brk id="46" max="16383" man="1"/>
  </rowBreaks>
  <ignoredErrors>
    <ignoredError sqref="D46:H4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workbookViewId="0">
      <selection activeCell="E9" sqref="E9"/>
    </sheetView>
  </sheetViews>
  <sheetFormatPr defaultRowHeight="15" x14ac:dyDescent="0.25"/>
  <cols>
    <col min="1" max="1" width="15.42578125" customWidth="1"/>
    <col min="2" max="2" width="27.5703125" customWidth="1"/>
    <col min="3" max="3" width="44.28515625" customWidth="1"/>
    <col min="4" max="4" width="22" customWidth="1"/>
    <col min="5" max="5" width="41.7109375" customWidth="1"/>
    <col min="6" max="6" width="21" customWidth="1"/>
  </cols>
  <sheetData>
    <row r="1" spans="1:8" ht="18.75" x14ac:dyDescent="0.25">
      <c r="B1" s="7"/>
      <c r="C1" s="7"/>
      <c r="D1" s="7"/>
      <c r="E1" s="7"/>
      <c r="F1" s="8" t="s">
        <v>52</v>
      </c>
      <c r="G1" s="1"/>
      <c r="H1" s="1"/>
    </row>
    <row r="2" spans="1:8" ht="42" customHeight="1" x14ac:dyDescent="0.25">
      <c r="A2" s="537" t="s">
        <v>53</v>
      </c>
      <c r="B2" s="537"/>
      <c r="C2" s="537"/>
      <c r="D2" s="537"/>
      <c r="E2" s="537"/>
      <c r="F2" s="537"/>
    </row>
    <row r="3" spans="1:8" ht="96.75" customHeight="1" x14ac:dyDescent="0.25">
      <c r="A3" s="85" t="s">
        <v>73</v>
      </c>
      <c r="B3" s="86" t="s">
        <v>16</v>
      </c>
      <c r="C3" s="101" t="s">
        <v>72</v>
      </c>
      <c r="D3" s="86" t="s">
        <v>38</v>
      </c>
      <c r="E3" s="86" t="s">
        <v>15</v>
      </c>
      <c r="F3" s="86" t="s">
        <v>1</v>
      </c>
    </row>
    <row r="4" spans="1:8" ht="18.75" x14ac:dyDescent="0.25">
      <c r="A4" s="86">
        <v>1</v>
      </c>
      <c r="B4" s="86">
        <v>2</v>
      </c>
      <c r="C4" s="86">
        <v>3</v>
      </c>
      <c r="D4" s="86">
        <v>4</v>
      </c>
      <c r="E4" s="86">
        <v>5</v>
      </c>
      <c r="F4" s="86">
        <v>6</v>
      </c>
    </row>
    <row r="5" spans="1:8" s="84" customFormat="1" ht="64.5" customHeight="1" x14ac:dyDescent="0.25">
      <c r="A5" s="104">
        <v>1</v>
      </c>
      <c r="B5" s="324" t="s">
        <v>3891</v>
      </c>
      <c r="C5" s="102" t="s">
        <v>3425</v>
      </c>
      <c r="D5" s="102" t="s">
        <v>631</v>
      </c>
      <c r="E5" s="150" t="s">
        <v>3426</v>
      </c>
      <c r="F5" s="151" t="s">
        <v>636</v>
      </c>
    </row>
    <row r="6" spans="1:8" s="84" customFormat="1" ht="47.25" x14ac:dyDescent="0.25">
      <c r="A6" s="104">
        <v>2</v>
      </c>
      <c r="B6" s="324" t="s">
        <v>3887</v>
      </c>
      <c r="C6" s="102" t="s">
        <v>632</v>
      </c>
      <c r="D6" s="102" t="s">
        <v>631</v>
      </c>
      <c r="E6" s="150" t="s">
        <v>1483</v>
      </c>
      <c r="F6" s="151" t="s">
        <v>635</v>
      </c>
    </row>
    <row r="7" spans="1:8" s="84" customFormat="1" ht="47.25" x14ac:dyDescent="0.25">
      <c r="A7" s="104">
        <v>3</v>
      </c>
      <c r="B7" s="324" t="s">
        <v>3889</v>
      </c>
      <c r="C7" s="102" t="s">
        <v>632</v>
      </c>
      <c r="D7" s="102" t="s">
        <v>633</v>
      </c>
      <c r="E7" s="150" t="s">
        <v>3426</v>
      </c>
      <c r="F7" s="151" t="s">
        <v>636</v>
      </c>
    </row>
    <row r="8" spans="1:8" s="84" customFormat="1" ht="31.5" x14ac:dyDescent="0.25">
      <c r="A8" s="104">
        <v>4</v>
      </c>
      <c r="B8" s="150" t="s">
        <v>3888</v>
      </c>
      <c r="C8" s="103" t="s">
        <v>632</v>
      </c>
      <c r="D8" s="103" t="s">
        <v>633</v>
      </c>
      <c r="E8" s="150" t="s">
        <v>4203</v>
      </c>
      <c r="F8" s="150" t="s">
        <v>636</v>
      </c>
    </row>
    <row r="9" spans="1:8" s="84" customFormat="1" ht="47.25" x14ac:dyDescent="0.25">
      <c r="A9" s="93">
        <v>5</v>
      </c>
      <c r="B9" s="150" t="s">
        <v>3890</v>
      </c>
      <c r="C9" s="103" t="s">
        <v>634</v>
      </c>
      <c r="D9" s="103" t="s">
        <v>633</v>
      </c>
      <c r="E9" s="150" t="s">
        <v>3426</v>
      </c>
      <c r="F9" s="150" t="s">
        <v>636</v>
      </c>
    </row>
    <row r="11" spans="1:8" s="87" customFormat="1" ht="15.75" x14ac:dyDescent="0.25">
      <c r="B11" s="4" t="s">
        <v>62</v>
      </c>
      <c r="C11" s="495" t="s">
        <v>227</v>
      </c>
      <c r="D11" s="495"/>
      <c r="F11" s="265"/>
    </row>
    <row r="12" spans="1:8" s="24" customFormat="1" ht="12.75" x14ac:dyDescent="0.2">
      <c r="B12" s="51" t="s">
        <v>63</v>
      </c>
      <c r="C12" s="489" t="s">
        <v>64</v>
      </c>
      <c r="D12" s="489"/>
      <c r="F12" s="296" t="s">
        <v>61</v>
      </c>
    </row>
    <row r="13" spans="1:8" s="87" customFormat="1" ht="15.75" x14ac:dyDescent="0.25">
      <c r="B13" s="4"/>
    </row>
    <row r="14" spans="1:8" s="87" customFormat="1" ht="15.75" x14ac:dyDescent="0.25">
      <c r="B14" s="4" t="s">
        <v>57</v>
      </c>
    </row>
    <row r="15" spans="1:8" s="87" customFormat="1" ht="15.75" x14ac:dyDescent="0.25">
      <c r="B15" s="4" t="s">
        <v>58</v>
      </c>
    </row>
    <row r="16" spans="1:8" s="87" customFormat="1" ht="15.75" x14ac:dyDescent="0.25">
      <c r="B16" s="4" t="s">
        <v>68</v>
      </c>
      <c r="C16" s="495" t="s">
        <v>637</v>
      </c>
      <c r="D16" s="495"/>
      <c r="E16" s="264" t="s">
        <v>638</v>
      </c>
      <c r="F16" s="265"/>
    </row>
    <row r="17" spans="2:6" s="87" customFormat="1" ht="15.75" x14ac:dyDescent="0.25">
      <c r="B17" s="4" t="s">
        <v>66</v>
      </c>
      <c r="C17" s="541" t="s">
        <v>65</v>
      </c>
      <c r="D17" s="541"/>
      <c r="E17" s="290" t="s">
        <v>67</v>
      </c>
      <c r="F17" s="296" t="s">
        <v>61</v>
      </c>
    </row>
    <row r="18" spans="2:6" s="87" customFormat="1" ht="15.75" x14ac:dyDescent="0.25">
      <c r="B18" s="4"/>
    </row>
    <row r="19" spans="2:6" s="87" customFormat="1" ht="15.75" x14ac:dyDescent="0.25">
      <c r="B19" s="4"/>
      <c r="C19" s="495" t="s">
        <v>230</v>
      </c>
      <c r="D19" s="495"/>
      <c r="F19" s="286">
        <v>42767</v>
      </c>
    </row>
    <row r="20" spans="2:6" s="87" customFormat="1" ht="15.75" x14ac:dyDescent="0.25">
      <c r="B20" s="4" t="s">
        <v>69</v>
      </c>
      <c r="C20" s="541" t="s">
        <v>70</v>
      </c>
      <c r="D20" s="541"/>
      <c r="E20" s="24"/>
      <c r="F20" s="295" t="s">
        <v>71</v>
      </c>
    </row>
    <row r="21" spans="2:6" s="87" customFormat="1" ht="15.75" x14ac:dyDescent="0.25">
      <c r="B21" s="4"/>
    </row>
    <row r="22" spans="2:6" s="87" customFormat="1" ht="15.75" x14ac:dyDescent="0.25">
      <c r="B22" s="4"/>
    </row>
  </sheetData>
  <mergeCells count="7">
    <mergeCell ref="A2:F2"/>
    <mergeCell ref="C20:D20"/>
    <mergeCell ref="C16:D16"/>
    <mergeCell ref="C17:D17"/>
    <mergeCell ref="C19:D19"/>
    <mergeCell ref="C11:D11"/>
    <mergeCell ref="C12:D12"/>
  </mergeCells>
  <pageMargins left="0.59055118110236227" right="0.59055118110236227" top="1.1811023622047245" bottom="0.59055118110236227" header="0.31496062992125984" footer="0.31496062992125984"/>
  <pageSetup paperSize="9" scale="77" firstPageNumber="218" orientation="landscape" useFirstPageNumber="1" r:id="rId1"/>
  <headerFooter scaleWithDoc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22"/>
  <sheetViews>
    <sheetView view="pageBreakPreview" topLeftCell="A4" zoomScaleNormal="100" zoomScaleSheetLayoutView="100" workbookViewId="0">
      <selection activeCell="C7" sqref="C7"/>
    </sheetView>
  </sheetViews>
  <sheetFormatPr defaultRowHeight="15.75" x14ac:dyDescent="0.25"/>
  <cols>
    <col min="1" max="1" width="6.28515625" style="18" customWidth="1"/>
    <col min="2" max="2" width="32.42578125" style="18" customWidth="1"/>
    <col min="3" max="3" width="17.140625" style="18" customWidth="1"/>
    <col min="4" max="4" width="16.42578125" style="18" customWidth="1"/>
    <col min="5" max="5" width="4.7109375" style="18" bestFit="1" customWidth="1"/>
    <col min="6" max="7" width="4.42578125" style="18" customWidth="1"/>
    <col min="8" max="8" width="4.7109375" style="18" bestFit="1" customWidth="1"/>
    <col min="9" max="15" width="4.42578125" style="18" customWidth="1"/>
    <col min="16" max="16" width="4.7109375" style="18" bestFit="1" customWidth="1"/>
    <col min="17" max="17" width="8.28515625" style="18" bestFit="1" customWidth="1"/>
    <col min="18" max="38" width="4.42578125" style="18" customWidth="1"/>
    <col min="39" max="16384" width="9.140625" style="18"/>
  </cols>
  <sheetData>
    <row r="1" spans="1:38" ht="18.75" customHeight="1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AI1" s="551" t="s">
        <v>54</v>
      </c>
      <c r="AJ1" s="551"/>
      <c r="AK1" s="551"/>
      <c r="AL1" s="551"/>
    </row>
    <row r="2" spans="1:38" ht="48.75" customHeight="1" x14ac:dyDescent="0.25">
      <c r="A2" s="537" t="s">
        <v>83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</row>
    <row r="3" spans="1:38" s="87" customFormat="1" ht="25.5" customHeight="1" x14ac:dyDescent="0.25">
      <c r="A3" s="549" t="s">
        <v>73</v>
      </c>
      <c r="B3" s="549" t="s">
        <v>11</v>
      </c>
      <c r="C3" s="549" t="s">
        <v>84</v>
      </c>
      <c r="D3" s="549"/>
      <c r="E3" s="492" t="s">
        <v>26</v>
      </c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552" t="s">
        <v>85</v>
      </c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</row>
    <row r="4" spans="1:38" s="87" customFormat="1" ht="261.75" customHeight="1" x14ac:dyDescent="0.25">
      <c r="A4" s="549"/>
      <c r="B4" s="549"/>
      <c r="C4" s="549" t="s">
        <v>86</v>
      </c>
      <c r="D4" s="549" t="s">
        <v>87</v>
      </c>
      <c r="E4" s="105" t="s">
        <v>88</v>
      </c>
      <c r="F4" s="106" t="s">
        <v>12</v>
      </c>
      <c r="G4" s="550" t="s">
        <v>13</v>
      </c>
      <c r="H4" s="550"/>
      <c r="I4" s="550" t="s">
        <v>14</v>
      </c>
      <c r="J4" s="550"/>
      <c r="K4" s="544" t="s">
        <v>89</v>
      </c>
      <c r="L4" s="544"/>
      <c r="M4" s="544" t="s">
        <v>90</v>
      </c>
      <c r="N4" s="544"/>
      <c r="O4" s="544" t="s">
        <v>91</v>
      </c>
      <c r="P4" s="544"/>
      <c r="Q4" s="542" t="s">
        <v>92</v>
      </c>
      <c r="R4" s="542" t="s">
        <v>93</v>
      </c>
      <c r="S4" s="542" t="s">
        <v>94</v>
      </c>
      <c r="T4" s="542" t="s">
        <v>95</v>
      </c>
      <c r="U4" s="542" t="s">
        <v>155</v>
      </c>
      <c r="V4" s="542" t="s">
        <v>96</v>
      </c>
      <c r="W4" s="542" t="s">
        <v>97</v>
      </c>
      <c r="X4" s="542" t="s">
        <v>98</v>
      </c>
      <c r="Y4" s="543" t="s">
        <v>99</v>
      </c>
      <c r="Z4" s="542" t="s">
        <v>100</v>
      </c>
      <c r="AA4" s="542" t="s">
        <v>101</v>
      </c>
      <c r="AB4" s="542" t="s">
        <v>102</v>
      </c>
      <c r="AC4" s="542" t="s">
        <v>103</v>
      </c>
      <c r="AD4" s="542" t="s">
        <v>104</v>
      </c>
      <c r="AE4" s="542" t="s">
        <v>105</v>
      </c>
      <c r="AF4" s="542" t="s">
        <v>106</v>
      </c>
      <c r="AG4" s="542" t="s">
        <v>107</v>
      </c>
      <c r="AH4" s="547" t="s">
        <v>154</v>
      </c>
      <c r="AI4" s="542" t="s">
        <v>108</v>
      </c>
      <c r="AJ4" s="542" t="s">
        <v>109</v>
      </c>
      <c r="AK4" s="542" t="s">
        <v>110</v>
      </c>
      <c r="AL4" s="542" t="s">
        <v>111</v>
      </c>
    </row>
    <row r="5" spans="1:38" s="87" customFormat="1" ht="59.25" customHeight="1" x14ac:dyDescent="0.25">
      <c r="A5" s="549"/>
      <c r="B5" s="549"/>
      <c r="C5" s="549"/>
      <c r="D5" s="549"/>
      <c r="E5" s="106" t="s">
        <v>650</v>
      </c>
      <c r="F5" s="154" t="s">
        <v>650</v>
      </c>
      <c r="G5" s="154" t="s">
        <v>650</v>
      </c>
      <c r="H5" s="106" t="s">
        <v>113</v>
      </c>
      <c r="I5" s="154" t="s">
        <v>650</v>
      </c>
      <c r="J5" s="106" t="s">
        <v>113</v>
      </c>
      <c r="K5" s="154" t="s">
        <v>650</v>
      </c>
      <c r="L5" s="106" t="s">
        <v>113</v>
      </c>
      <c r="M5" s="154" t="s">
        <v>650</v>
      </c>
      <c r="N5" s="106" t="s">
        <v>113</v>
      </c>
      <c r="O5" s="154" t="s">
        <v>650</v>
      </c>
      <c r="P5" s="106" t="s">
        <v>113</v>
      </c>
      <c r="Q5" s="542"/>
      <c r="R5" s="542"/>
      <c r="S5" s="542"/>
      <c r="T5" s="542"/>
      <c r="U5" s="542"/>
      <c r="V5" s="542"/>
      <c r="W5" s="542"/>
      <c r="X5" s="542"/>
      <c r="Y5" s="543"/>
      <c r="Z5" s="542"/>
      <c r="AA5" s="542"/>
      <c r="AB5" s="542"/>
      <c r="AC5" s="542"/>
      <c r="AD5" s="542"/>
      <c r="AE5" s="542"/>
      <c r="AF5" s="542"/>
      <c r="AG5" s="542"/>
      <c r="AH5" s="548"/>
      <c r="AI5" s="542"/>
      <c r="AJ5" s="542"/>
      <c r="AK5" s="542"/>
      <c r="AL5" s="542"/>
    </row>
    <row r="6" spans="1:38" s="26" customFormat="1" ht="18.75" x14ac:dyDescent="0.2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5">
        <v>22</v>
      </c>
      <c r="W6" s="85">
        <v>23</v>
      </c>
      <c r="X6" s="85">
        <v>24</v>
      </c>
      <c r="Y6" s="85">
        <v>25</v>
      </c>
      <c r="Z6" s="91">
        <v>26</v>
      </c>
      <c r="AA6" s="91">
        <v>27</v>
      </c>
      <c r="AB6" s="91">
        <v>28</v>
      </c>
      <c r="AC6" s="91">
        <v>29</v>
      </c>
      <c r="AD6" s="91">
        <v>30</v>
      </c>
      <c r="AE6" s="91">
        <v>31</v>
      </c>
      <c r="AF6" s="91">
        <v>32</v>
      </c>
      <c r="AG6" s="91">
        <v>33</v>
      </c>
      <c r="AH6" s="91">
        <v>34</v>
      </c>
      <c r="AI6" s="91">
        <v>35</v>
      </c>
      <c r="AJ6" s="91">
        <v>36</v>
      </c>
      <c r="AK6" s="91">
        <v>37</v>
      </c>
      <c r="AL6" s="86">
        <v>38</v>
      </c>
    </row>
    <row r="7" spans="1:38" s="132" customFormat="1" ht="131.25" x14ac:dyDescent="0.25">
      <c r="A7" s="179">
        <v>1</v>
      </c>
      <c r="B7" s="179" t="s">
        <v>3427</v>
      </c>
      <c r="C7" s="179" t="s">
        <v>4201</v>
      </c>
      <c r="D7" s="180" t="s">
        <v>639</v>
      </c>
      <c r="E7" s="257">
        <v>0</v>
      </c>
      <c r="F7" s="257">
        <v>1</v>
      </c>
      <c r="G7" s="257">
        <v>6</v>
      </c>
      <c r="H7" s="257">
        <v>2</v>
      </c>
      <c r="I7" s="257">
        <v>0</v>
      </c>
      <c r="J7" s="257">
        <v>0</v>
      </c>
      <c r="K7" s="257">
        <v>2</v>
      </c>
      <c r="L7" s="257">
        <v>2</v>
      </c>
      <c r="M7" s="257">
        <v>3</v>
      </c>
      <c r="N7" s="257">
        <v>1</v>
      </c>
      <c r="O7" s="257">
        <v>0</v>
      </c>
      <c r="P7" s="257">
        <v>0</v>
      </c>
      <c r="Q7" s="257">
        <v>3</v>
      </c>
      <c r="R7" s="257">
        <v>0</v>
      </c>
      <c r="S7" s="257">
        <v>1</v>
      </c>
      <c r="T7" s="257">
        <v>0</v>
      </c>
      <c r="U7" s="257">
        <v>1</v>
      </c>
      <c r="V7" s="257">
        <v>5</v>
      </c>
      <c r="W7" s="257">
        <v>5</v>
      </c>
      <c r="X7" s="257">
        <v>5</v>
      </c>
      <c r="Y7" s="257">
        <v>0</v>
      </c>
      <c r="Z7" s="257">
        <v>6</v>
      </c>
      <c r="AA7" s="257">
        <v>0</v>
      </c>
      <c r="AB7" s="257">
        <v>0</v>
      </c>
      <c r="AC7" s="257">
        <v>0</v>
      </c>
      <c r="AD7" s="257">
        <v>2</v>
      </c>
      <c r="AE7" s="257">
        <v>0</v>
      </c>
      <c r="AF7" s="257">
        <v>2</v>
      </c>
      <c r="AG7" s="257">
        <v>1</v>
      </c>
      <c r="AH7" s="257">
        <v>1</v>
      </c>
      <c r="AI7" s="257">
        <v>0</v>
      </c>
      <c r="AJ7" s="257">
        <v>15</v>
      </c>
      <c r="AK7" s="257">
        <v>5</v>
      </c>
      <c r="AL7" s="257">
        <v>1</v>
      </c>
    </row>
    <row r="8" spans="1:38" s="94" customFormat="1" ht="18.75" x14ac:dyDescent="0.25">
      <c r="A8" s="97"/>
      <c r="B8" s="254" t="s">
        <v>128</v>
      </c>
      <c r="C8" s="255"/>
      <c r="D8" s="255"/>
      <c r="E8" s="254">
        <f>E7</f>
        <v>0</v>
      </c>
      <c r="F8" s="254">
        <f t="shared" ref="F8:AL9" si="0">F7</f>
        <v>1</v>
      </c>
      <c r="G8" s="254">
        <f t="shared" si="0"/>
        <v>6</v>
      </c>
      <c r="H8" s="254">
        <f t="shared" si="0"/>
        <v>2</v>
      </c>
      <c r="I8" s="254">
        <f t="shared" si="0"/>
        <v>0</v>
      </c>
      <c r="J8" s="254">
        <f t="shared" si="0"/>
        <v>0</v>
      </c>
      <c r="K8" s="254">
        <f t="shared" si="0"/>
        <v>2</v>
      </c>
      <c r="L8" s="254">
        <f t="shared" si="0"/>
        <v>2</v>
      </c>
      <c r="M8" s="254">
        <f t="shared" si="0"/>
        <v>3</v>
      </c>
      <c r="N8" s="254">
        <f t="shared" si="0"/>
        <v>1</v>
      </c>
      <c r="O8" s="254">
        <f t="shared" si="0"/>
        <v>0</v>
      </c>
      <c r="P8" s="254">
        <f t="shared" si="0"/>
        <v>0</v>
      </c>
      <c r="Q8" s="254">
        <f t="shared" si="0"/>
        <v>3</v>
      </c>
      <c r="R8" s="254">
        <f t="shared" si="0"/>
        <v>0</v>
      </c>
      <c r="S8" s="254">
        <f t="shared" si="0"/>
        <v>1</v>
      </c>
      <c r="T8" s="254">
        <f t="shared" si="0"/>
        <v>0</v>
      </c>
      <c r="U8" s="254">
        <f t="shared" si="0"/>
        <v>1</v>
      </c>
      <c r="V8" s="254">
        <f t="shared" si="0"/>
        <v>5</v>
      </c>
      <c r="W8" s="254">
        <f t="shared" si="0"/>
        <v>5</v>
      </c>
      <c r="X8" s="254">
        <f t="shared" si="0"/>
        <v>5</v>
      </c>
      <c r="Y8" s="254">
        <f t="shared" si="0"/>
        <v>0</v>
      </c>
      <c r="Z8" s="254">
        <f t="shared" si="0"/>
        <v>6</v>
      </c>
      <c r="AA8" s="254">
        <f t="shared" si="0"/>
        <v>0</v>
      </c>
      <c r="AB8" s="254">
        <f t="shared" si="0"/>
        <v>0</v>
      </c>
      <c r="AC8" s="254">
        <f t="shared" si="0"/>
        <v>0</v>
      </c>
      <c r="AD8" s="254">
        <f t="shared" si="0"/>
        <v>2</v>
      </c>
      <c r="AE8" s="254">
        <f t="shared" si="0"/>
        <v>0</v>
      </c>
      <c r="AF8" s="254">
        <f t="shared" si="0"/>
        <v>2</v>
      </c>
      <c r="AG8" s="254">
        <f t="shared" si="0"/>
        <v>1</v>
      </c>
      <c r="AH8" s="254">
        <f t="shared" si="0"/>
        <v>1</v>
      </c>
      <c r="AI8" s="254">
        <f t="shared" si="0"/>
        <v>0</v>
      </c>
      <c r="AJ8" s="254">
        <f t="shared" si="0"/>
        <v>15</v>
      </c>
      <c r="AK8" s="254">
        <f t="shared" si="0"/>
        <v>5</v>
      </c>
      <c r="AL8" s="254">
        <f t="shared" si="0"/>
        <v>1</v>
      </c>
    </row>
    <row r="9" spans="1:38" s="94" customFormat="1" ht="37.5" x14ac:dyDescent="0.25">
      <c r="A9" s="97"/>
      <c r="B9" s="254" t="s">
        <v>23</v>
      </c>
      <c r="C9" s="181"/>
      <c r="D9" s="181"/>
      <c r="E9" s="254">
        <f>E8</f>
        <v>0</v>
      </c>
      <c r="F9" s="254">
        <f t="shared" si="0"/>
        <v>1</v>
      </c>
      <c r="G9" s="254">
        <f t="shared" si="0"/>
        <v>6</v>
      </c>
      <c r="H9" s="254">
        <f t="shared" si="0"/>
        <v>2</v>
      </c>
      <c r="I9" s="254">
        <f t="shared" si="0"/>
        <v>0</v>
      </c>
      <c r="J9" s="254">
        <f t="shared" si="0"/>
        <v>0</v>
      </c>
      <c r="K9" s="254">
        <f t="shared" si="0"/>
        <v>2</v>
      </c>
      <c r="L9" s="254">
        <f t="shared" si="0"/>
        <v>2</v>
      </c>
      <c r="M9" s="254">
        <f t="shared" si="0"/>
        <v>3</v>
      </c>
      <c r="N9" s="254">
        <f t="shared" si="0"/>
        <v>1</v>
      </c>
      <c r="O9" s="254">
        <f t="shared" si="0"/>
        <v>0</v>
      </c>
      <c r="P9" s="254">
        <f t="shared" si="0"/>
        <v>0</v>
      </c>
      <c r="Q9" s="254">
        <f t="shared" si="0"/>
        <v>3</v>
      </c>
      <c r="R9" s="254">
        <f t="shared" si="0"/>
        <v>0</v>
      </c>
      <c r="S9" s="254">
        <f t="shared" si="0"/>
        <v>1</v>
      </c>
      <c r="T9" s="254">
        <f t="shared" si="0"/>
        <v>0</v>
      </c>
      <c r="U9" s="254">
        <f t="shared" si="0"/>
        <v>1</v>
      </c>
      <c r="V9" s="254">
        <f t="shared" si="0"/>
        <v>5</v>
      </c>
      <c r="W9" s="254">
        <f t="shared" si="0"/>
        <v>5</v>
      </c>
      <c r="X9" s="254">
        <f t="shared" si="0"/>
        <v>5</v>
      </c>
      <c r="Y9" s="254">
        <f t="shared" si="0"/>
        <v>0</v>
      </c>
      <c r="Z9" s="254">
        <f t="shared" si="0"/>
        <v>6</v>
      </c>
      <c r="AA9" s="254">
        <f t="shared" si="0"/>
        <v>0</v>
      </c>
      <c r="AB9" s="254">
        <f t="shared" si="0"/>
        <v>0</v>
      </c>
      <c r="AC9" s="254">
        <f t="shared" si="0"/>
        <v>0</v>
      </c>
      <c r="AD9" s="254">
        <f t="shared" si="0"/>
        <v>2</v>
      </c>
      <c r="AE9" s="254">
        <f t="shared" si="0"/>
        <v>0</v>
      </c>
      <c r="AF9" s="254">
        <f t="shared" si="0"/>
        <v>2</v>
      </c>
      <c r="AG9" s="254">
        <f t="shared" si="0"/>
        <v>1</v>
      </c>
      <c r="AH9" s="254">
        <f t="shared" si="0"/>
        <v>1</v>
      </c>
      <c r="AI9" s="254">
        <f t="shared" si="0"/>
        <v>0</v>
      </c>
      <c r="AJ9" s="254">
        <f t="shared" si="0"/>
        <v>15</v>
      </c>
      <c r="AK9" s="254">
        <f t="shared" si="0"/>
        <v>5</v>
      </c>
      <c r="AL9" s="254">
        <f t="shared" si="0"/>
        <v>1</v>
      </c>
    </row>
    <row r="10" spans="1:38" s="94" customFormat="1" ht="35.25" customHeight="1" x14ac:dyDescent="0.25">
      <c r="A10" s="546" t="s">
        <v>3373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</row>
    <row r="12" spans="1:38" x14ac:dyDescent="0.25">
      <c r="B12" s="4" t="s">
        <v>62</v>
      </c>
      <c r="C12" s="20"/>
      <c r="D12" s="495" t="s">
        <v>640</v>
      </c>
      <c r="E12" s="495"/>
      <c r="F12" s="495"/>
      <c r="G12" s="495"/>
      <c r="H12" s="495"/>
      <c r="I12" s="20"/>
      <c r="J12" s="20"/>
      <c r="K12" s="20"/>
      <c r="L12" s="20"/>
      <c r="M12" s="21"/>
      <c r="S12" s="4"/>
      <c r="T12" s="4"/>
      <c r="U12" s="4"/>
      <c r="V12" s="4"/>
      <c r="AE12" s="495"/>
      <c r="AF12" s="495"/>
      <c r="AG12" s="495"/>
      <c r="AH12" s="495"/>
      <c r="AI12" s="495"/>
      <c r="AJ12" s="495"/>
      <c r="AK12" s="495"/>
      <c r="AL12" s="21"/>
    </row>
    <row r="13" spans="1:38" s="24" customFormat="1" ht="12.75" x14ac:dyDescent="0.2">
      <c r="B13" s="51" t="s">
        <v>63</v>
      </c>
      <c r="D13" s="545" t="s">
        <v>82</v>
      </c>
      <c r="E13" s="545"/>
      <c r="F13" s="545"/>
      <c r="G13" s="545"/>
      <c r="H13" s="545"/>
      <c r="I13" s="277"/>
      <c r="J13" s="52"/>
      <c r="K13" s="277"/>
      <c r="L13" s="277"/>
      <c r="S13" s="51"/>
      <c r="T13" s="51"/>
      <c r="U13" s="51"/>
      <c r="V13" s="51"/>
      <c r="AE13" s="545" t="s">
        <v>61</v>
      </c>
      <c r="AF13" s="545"/>
      <c r="AG13" s="545"/>
      <c r="AH13" s="545"/>
      <c r="AI13" s="545"/>
      <c r="AJ13" s="545"/>
      <c r="AK13" s="545"/>
      <c r="AL13" s="52"/>
    </row>
    <row r="14" spans="1:38" x14ac:dyDescent="0.25">
      <c r="B14" s="4"/>
      <c r="D14" s="494"/>
      <c r="E14" s="494"/>
      <c r="F14" s="494"/>
      <c r="G14" s="494"/>
      <c r="H14" s="494"/>
      <c r="I14" s="23"/>
      <c r="J14" s="23"/>
      <c r="K14" s="23"/>
      <c r="L14" s="23"/>
      <c r="S14" s="4"/>
      <c r="T14" s="4"/>
      <c r="U14" s="4"/>
      <c r="V14" s="4"/>
      <c r="AL14" s="23"/>
    </row>
    <row r="15" spans="1:38" x14ac:dyDescent="0.25">
      <c r="B15" s="4" t="s">
        <v>57</v>
      </c>
      <c r="C15" s="20"/>
      <c r="D15" s="495" t="s">
        <v>228</v>
      </c>
      <c r="E15" s="495"/>
      <c r="F15" s="495"/>
      <c r="G15" s="495"/>
      <c r="H15" s="495"/>
      <c r="I15" s="23"/>
      <c r="J15" s="23"/>
      <c r="K15" s="23"/>
      <c r="L15" s="23"/>
      <c r="Q15" s="88" t="s">
        <v>388</v>
      </c>
      <c r="R15" s="88"/>
      <c r="S15" s="88"/>
      <c r="T15" s="88"/>
      <c r="U15" s="88"/>
      <c r="V15" s="88"/>
      <c r="W15" s="88"/>
      <c r="X15" s="88"/>
      <c r="Y15" s="88"/>
      <c r="Z15" s="88"/>
      <c r="AE15" s="495"/>
      <c r="AF15" s="495"/>
      <c r="AG15" s="495"/>
      <c r="AH15" s="495"/>
      <c r="AI15" s="495"/>
      <c r="AJ15" s="495"/>
      <c r="AK15" s="495"/>
      <c r="AL15" s="21"/>
    </row>
    <row r="16" spans="1:38" x14ac:dyDescent="0.25">
      <c r="B16" s="4" t="s">
        <v>58</v>
      </c>
      <c r="D16" s="545" t="s">
        <v>65</v>
      </c>
      <c r="E16" s="545"/>
      <c r="F16" s="545"/>
      <c r="G16" s="545"/>
      <c r="H16" s="545"/>
      <c r="I16" s="52"/>
      <c r="J16" s="52"/>
      <c r="K16" s="290"/>
      <c r="L16" s="52"/>
      <c r="M16" s="24"/>
      <c r="N16" s="24"/>
      <c r="O16" s="24"/>
      <c r="P16" s="24"/>
      <c r="Q16" s="24"/>
      <c r="R16" s="24"/>
      <c r="S16" s="297" t="s">
        <v>67</v>
      </c>
      <c r="T16" s="24"/>
      <c r="U16" s="297"/>
      <c r="V16" s="297"/>
      <c r="W16" s="297"/>
      <c r="X16" s="297"/>
      <c r="Y16" s="297"/>
      <c r="Z16" s="297"/>
      <c r="AA16" s="297"/>
      <c r="AB16" s="297"/>
      <c r="AC16" s="297"/>
      <c r="AD16" s="24"/>
      <c r="AE16" s="545" t="s">
        <v>61</v>
      </c>
      <c r="AF16" s="545"/>
      <c r="AG16" s="545"/>
      <c r="AH16" s="545"/>
      <c r="AI16" s="545"/>
      <c r="AJ16" s="545"/>
      <c r="AK16" s="545"/>
      <c r="AL16" s="23"/>
    </row>
    <row r="17" spans="2:38" x14ac:dyDescent="0.25">
      <c r="B17" s="4" t="s">
        <v>68</v>
      </c>
      <c r="F17" s="20"/>
      <c r="G17" s="23"/>
      <c r="H17" s="20"/>
      <c r="I17" s="20"/>
      <c r="J17" s="20"/>
      <c r="K17" s="20"/>
      <c r="L17" s="20"/>
      <c r="M17" s="21"/>
      <c r="S17" s="4"/>
      <c r="T17" s="4"/>
      <c r="U17" s="4"/>
      <c r="V17" s="4"/>
      <c r="AL17" s="21"/>
    </row>
    <row r="18" spans="2:38" x14ac:dyDescent="0.25">
      <c r="B18" s="4" t="s">
        <v>66</v>
      </c>
      <c r="D18" s="495" t="s">
        <v>230</v>
      </c>
      <c r="E18" s="495"/>
      <c r="F18" s="495"/>
      <c r="G18" s="495"/>
      <c r="H18" s="495"/>
      <c r="J18" s="23"/>
      <c r="L18" s="494"/>
      <c r="M18" s="494"/>
      <c r="S18" s="4"/>
      <c r="T18" s="4"/>
      <c r="U18" s="4"/>
      <c r="V18" s="4"/>
      <c r="AE18" s="500">
        <v>42767</v>
      </c>
      <c r="AF18" s="495"/>
      <c r="AG18" s="495"/>
      <c r="AH18" s="495"/>
      <c r="AI18" s="495"/>
      <c r="AJ18" s="495"/>
      <c r="AK18" s="495"/>
      <c r="AL18" s="21"/>
    </row>
    <row r="19" spans="2:38" ht="15.75" customHeight="1" x14ac:dyDescent="0.25">
      <c r="B19" s="4"/>
      <c r="D19" s="553" t="s">
        <v>115</v>
      </c>
      <c r="E19" s="553"/>
      <c r="F19" s="553"/>
      <c r="G19" s="553"/>
      <c r="H19" s="553"/>
      <c r="I19" s="553"/>
      <c r="J19" s="553"/>
      <c r="K19" s="553"/>
      <c r="L19" s="52"/>
      <c r="M19" s="24"/>
      <c r="N19" s="24"/>
      <c r="O19" s="24"/>
      <c r="P19" s="24"/>
      <c r="Q19" s="24"/>
      <c r="R19" s="24"/>
      <c r="S19" s="51"/>
      <c r="T19" s="51"/>
      <c r="U19" s="51"/>
      <c r="V19" s="51"/>
      <c r="W19" s="24"/>
      <c r="X19" s="24"/>
      <c r="Y19" s="24"/>
      <c r="Z19" s="24"/>
      <c r="AA19" s="24"/>
      <c r="AB19" s="24"/>
      <c r="AC19" s="298"/>
      <c r="AD19" s="298"/>
      <c r="AE19" s="298" t="s">
        <v>71</v>
      </c>
      <c r="AF19" s="298"/>
      <c r="AG19" s="298"/>
      <c r="AH19" s="298"/>
      <c r="AI19" s="298"/>
      <c r="AJ19" s="29"/>
      <c r="AK19" s="29"/>
      <c r="AL19" s="23"/>
    </row>
    <row r="20" spans="2:3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3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3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</sheetData>
  <mergeCells count="50">
    <mergeCell ref="D19:K19"/>
    <mergeCell ref="D14:H14"/>
    <mergeCell ref="D15:H15"/>
    <mergeCell ref="AE15:AK15"/>
    <mergeCell ref="D16:H16"/>
    <mergeCell ref="AE16:AK16"/>
    <mergeCell ref="D18:H18"/>
    <mergeCell ref="L18:M18"/>
    <mergeCell ref="AE18:AK18"/>
    <mergeCell ref="AI1:AL1"/>
    <mergeCell ref="D12:H12"/>
    <mergeCell ref="AE12:AK12"/>
    <mergeCell ref="AL4:AL5"/>
    <mergeCell ref="Z4:Z5"/>
    <mergeCell ref="AA4:AA5"/>
    <mergeCell ref="AB4:AB5"/>
    <mergeCell ref="AK4:AK5"/>
    <mergeCell ref="C3:D3"/>
    <mergeCell ref="E3:P3"/>
    <mergeCell ref="Q3:AL3"/>
    <mergeCell ref="AG4:AG5"/>
    <mergeCell ref="AD4:AD5"/>
    <mergeCell ref="AI4:AI5"/>
    <mergeCell ref="A2:AL2"/>
    <mergeCell ref="I4:J4"/>
    <mergeCell ref="K4:L4"/>
    <mergeCell ref="M4:N4"/>
    <mergeCell ref="O4:P4"/>
    <mergeCell ref="Q4:Q5"/>
    <mergeCell ref="D13:H13"/>
    <mergeCell ref="A10:AL10"/>
    <mergeCell ref="AE13:AK13"/>
    <mergeCell ref="AH4:AH5"/>
    <mergeCell ref="AJ4:AJ5"/>
    <mergeCell ref="A3:A5"/>
    <mergeCell ref="AE4:AE5"/>
    <mergeCell ref="AF4:AF5"/>
    <mergeCell ref="B3:B5"/>
    <mergeCell ref="C4:C5"/>
    <mergeCell ref="D4:D5"/>
    <mergeCell ref="G4:H4"/>
    <mergeCell ref="AC4:AC5"/>
    <mergeCell ref="R4:R5"/>
    <mergeCell ref="S4:S5"/>
    <mergeCell ref="T4:T5"/>
    <mergeCell ref="Y4:Y5"/>
    <mergeCell ref="U4:U5"/>
    <mergeCell ref="V4:V5"/>
    <mergeCell ref="W4:W5"/>
    <mergeCell ref="X4:X5"/>
  </mergeCells>
  <printOptions horizontalCentered="1"/>
  <pageMargins left="0.59055118110236227" right="0.59055118110236227" top="1.1811023622047245" bottom="0.59055118110236227" header="0.31496062992125984" footer="0.31496062992125984"/>
  <pageSetup paperSize="9" scale="58" firstPageNumber="219" fitToHeight="0" orientation="landscape" useFirstPageNumber="1" r:id="rId1"/>
  <headerFooter scaleWithDoc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377"/>
  <sheetViews>
    <sheetView view="pageBreakPreview" topLeftCell="C355" zoomScaleNormal="100" zoomScaleSheetLayoutView="100" workbookViewId="0">
      <selection activeCell="D361" sqref="D361"/>
    </sheetView>
  </sheetViews>
  <sheetFormatPr defaultRowHeight="15" x14ac:dyDescent="0.25"/>
  <cols>
    <col min="1" max="1" width="7.85546875" customWidth="1"/>
    <col min="2" max="2" width="23.7109375" customWidth="1"/>
    <col min="3" max="3" width="16.140625" customWidth="1"/>
    <col min="4" max="4" width="11.85546875" customWidth="1"/>
    <col min="5" max="5" width="13.85546875" customWidth="1"/>
    <col min="6" max="6" width="5.5703125" customWidth="1"/>
    <col min="7" max="7" width="3.7109375" customWidth="1"/>
    <col min="8" max="8" width="4.7109375" customWidth="1"/>
    <col min="9" max="9" width="5.85546875" customWidth="1"/>
    <col min="10" max="10" width="4.28515625" customWidth="1"/>
    <col min="11" max="11" width="4.5703125" customWidth="1"/>
    <col min="12" max="12" width="5.140625" customWidth="1"/>
    <col min="13" max="13" width="3.7109375" customWidth="1"/>
    <col min="14" max="14" width="5.28515625" customWidth="1"/>
    <col min="15" max="15" width="3.85546875" customWidth="1"/>
    <col min="16" max="16" width="3.5703125" customWidth="1"/>
    <col min="17" max="17" width="5.85546875" customWidth="1"/>
    <col min="18" max="18" width="4.5703125" customWidth="1"/>
    <col min="19" max="19" width="3.42578125" customWidth="1"/>
    <col min="20" max="20" width="3.5703125" customWidth="1"/>
    <col min="21" max="21" width="4.7109375" customWidth="1"/>
    <col min="22" max="23" width="4.140625" customWidth="1"/>
    <col min="24" max="24" width="3.5703125" customWidth="1"/>
    <col min="25" max="25" width="3.85546875" customWidth="1"/>
    <col min="26" max="26" width="4.5703125" customWidth="1"/>
    <col min="27" max="27" width="4.85546875" customWidth="1"/>
    <col min="28" max="28" width="5.28515625" customWidth="1"/>
  </cols>
  <sheetData>
    <row r="1" spans="1:31" ht="18.75" x14ac:dyDescent="0.3">
      <c r="Z1" s="25" t="s">
        <v>178</v>
      </c>
      <c r="AB1" s="13"/>
      <c r="AC1" s="13"/>
    </row>
    <row r="2" spans="1:31" ht="34.5" customHeight="1" x14ac:dyDescent="0.25">
      <c r="A2" s="537" t="s">
        <v>177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</row>
    <row r="3" spans="1:31" s="111" customFormat="1" ht="93.75" customHeight="1" x14ac:dyDescent="0.25">
      <c r="A3" s="561" t="s">
        <v>73</v>
      </c>
      <c r="B3" s="564" t="s">
        <v>11</v>
      </c>
      <c r="C3" s="564" t="s">
        <v>174</v>
      </c>
      <c r="D3" s="569" t="s">
        <v>84</v>
      </c>
      <c r="E3" s="569"/>
      <c r="F3" s="570" t="s">
        <v>26</v>
      </c>
      <c r="G3" s="570"/>
      <c r="H3" s="570"/>
      <c r="I3" s="571" t="s">
        <v>85</v>
      </c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</row>
    <row r="4" spans="1:31" ht="90.75" customHeight="1" x14ac:dyDescent="0.25">
      <c r="A4" s="562"/>
      <c r="B4" s="564"/>
      <c r="C4" s="564"/>
      <c r="D4" s="564" t="s">
        <v>86</v>
      </c>
      <c r="E4" s="564" t="s">
        <v>1</v>
      </c>
      <c r="F4" s="564" t="s">
        <v>175</v>
      </c>
      <c r="G4" s="565" t="s">
        <v>176</v>
      </c>
      <c r="H4" s="566"/>
      <c r="I4" s="557" t="s">
        <v>92</v>
      </c>
      <c r="J4" s="557" t="s">
        <v>93</v>
      </c>
      <c r="K4" s="557" t="s">
        <v>94</v>
      </c>
      <c r="L4" s="557" t="s">
        <v>95</v>
      </c>
      <c r="M4" s="557" t="s">
        <v>155</v>
      </c>
      <c r="N4" s="557" t="s">
        <v>96</v>
      </c>
      <c r="O4" s="557" t="s">
        <v>97</v>
      </c>
      <c r="P4" s="557" t="s">
        <v>98</v>
      </c>
      <c r="Q4" s="558" t="s">
        <v>99</v>
      </c>
      <c r="R4" s="557" t="s">
        <v>100</v>
      </c>
      <c r="S4" s="557" t="s">
        <v>103</v>
      </c>
      <c r="T4" s="557" t="s">
        <v>104</v>
      </c>
      <c r="U4" s="557" t="s">
        <v>105</v>
      </c>
      <c r="V4" s="557" t="s">
        <v>106</v>
      </c>
      <c r="W4" s="557" t="s">
        <v>107</v>
      </c>
      <c r="X4" s="558" t="s">
        <v>154</v>
      </c>
      <c r="Y4" s="557" t="s">
        <v>108</v>
      </c>
      <c r="Z4" s="557" t="s">
        <v>109</v>
      </c>
      <c r="AA4" s="557" t="s">
        <v>110</v>
      </c>
      <c r="AB4" s="557" t="s">
        <v>111</v>
      </c>
      <c r="AE4" s="35"/>
    </row>
    <row r="5" spans="1:31" ht="25.5" customHeight="1" x14ac:dyDescent="0.25">
      <c r="A5" s="562"/>
      <c r="B5" s="564"/>
      <c r="C5" s="564"/>
      <c r="D5" s="564"/>
      <c r="E5" s="564"/>
      <c r="F5" s="564"/>
      <c r="G5" s="567"/>
      <c r="H5" s="568"/>
      <c r="I5" s="557"/>
      <c r="J5" s="557"/>
      <c r="K5" s="557"/>
      <c r="L5" s="557"/>
      <c r="M5" s="557"/>
      <c r="N5" s="557"/>
      <c r="O5" s="557"/>
      <c r="P5" s="557"/>
      <c r="Q5" s="559"/>
      <c r="R5" s="557"/>
      <c r="S5" s="557"/>
      <c r="T5" s="557"/>
      <c r="U5" s="557"/>
      <c r="V5" s="557"/>
      <c r="W5" s="557"/>
      <c r="X5" s="559"/>
      <c r="Y5" s="557"/>
      <c r="Z5" s="557"/>
      <c r="AA5" s="557"/>
      <c r="AB5" s="557"/>
    </row>
    <row r="6" spans="1:31" ht="57" customHeight="1" x14ac:dyDescent="0.25">
      <c r="A6" s="563"/>
      <c r="B6" s="564"/>
      <c r="C6" s="564"/>
      <c r="D6" s="564"/>
      <c r="E6" s="564"/>
      <c r="F6" s="110" t="s">
        <v>650</v>
      </c>
      <c r="G6" s="110" t="s">
        <v>650</v>
      </c>
      <c r="H6" s="110" t="s">
        <v>113</v>
      </c>
      <c r="I6" s="557"/>
      <c r="J6" s="557"/>
      <c r="K6" s="557"/>
      <c r="L6" s="557"/>
      <c r="M6" s="557"/>
      <c r="N6" s="557"/>
      <c r="O6" s="557"/>
      <c r="P6" s="557"/>
      <c r="Q6" s="560"/>
      <c r="R6" s="557"/>
      <c r="S6" s="557"/>
      <c r="T6" s="557"/>
      <c r="U6" s="557"/>
      <c r="V6" s="557"/>
      <c r="W6" s="557"/>
      <c r="X6" s="560"/>
      <c r="Y6" s="557"/>
      <c r="Z6" s="557"/>
      <c r="AA6" s="557"/>
      <c r="AB6" s="557"/>
    </row>
    <row r="7" spans="1:31" x14ac:dyDescent="0.25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11</v>
      </c>
      <c r="J7" s="107">
        <v>12</v>
      </c>
      <c r="K7" s="107">
        <v>13</v>
      </c>
      <c r="L7" s="107">
        <v>14</v>
      </c>
      <c r="M7" s="107">
        <v>15</v>
      </c>
      <c r="N7" s="108">
        <v>16</v>
      </c>
      <c r="O7" s="108">
        <v>17</v>
      </c>
      <c r="P7" s="108">
        <v>18</v>
      </c>
      <c r="Q7" s="108">
        <v>19</v>
      </c>
      <c r="R7" s="109">
        <v>20</v>
      </c>
      <c r="S7" s="109">
        <v>21</v>
      </c>
      <c r="T7" s="109">
        <v>22</v>
      </c>
      <c r="U7" s="109">
        <v>23</v>
      </c>
      <c r="V7" s="109">
        <v>24</v>
      </c>
      <c r="W7" s="109">
        <v>25</v>
      </c>
      <c r="X7" s="109">
        <v>26</v>
      </c>
      <c r="Y7" s="109">
        <v>27</v>
      </c>
      <c r="Z7" s="109">
        <v>28</v>
      </c>
      <c r="AA7" s="109">
        <v>29</v>
      </c>
      <c r="AB7" s="107">
        <v>30</v>
      </c>
    </row>
    <row r="8" spans="1:31" s="84" customFormat="1" x14ac:dyDescent="0.25">
      <c r="A8" s="554" t="s">
        <v>389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</row>
    <row r="9" spans="1:31" s="84" customFormat="1" ht="33.75" x14ac:dyDescent="0.25">
      <c r="A9" s="392">
        <v>1</v>
      </c>
      <c r="B9" s="392" t="s">
        <v>641</v>
      </c>
      <c r="C9" s="392" t="s">
        <v>546</v>
      </c>
      <c r="D9" s="392" t="s">
        <v>3217</v>
      </c>
      <c r="E9" s="392">
        <v>89229308672</v>
      </c>
      <c r="F9" s="392">
        <v>0</v>
      </c>
      <c r="G9" s="392">
        <v>1</v>
      </c>
      <c r="H9" s="392">
        <v>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3">
        <v>6</v>
      </c>
      <c r="O9" s="393">
        <v>4</v>
      </c>
      <c r="P9" s="393">
        <v>1</v>
      </c>
      <c r="Q9" s="393">
        <v>0</v>
      </c>
      <c r="R9" s="394">
        <v>4</v>
      </c>
      <c r="S9" s="394">
        <v>0</v>
      </c>
      <c r="T9" s="394">
        <v>0</v>
      </c>
      <c r="U9" s="394">
        <v>0</v>
      </c>
      <c r="V9" s="394">
        <v>2</v>
      </c>
      <c r="W9" s="394">
        <v>1</v>
      </c>
      <c r="X9" s="394">
        <v>0</v>
      </c>
      <c r="Y9" s="394">
        <v>0</v>
      </c>
      <c r="Z9" s="394">
        <v>50</v>
      </c>
      <c r="AA9" s="394">
        <v>1</v>
      </c>
      <c r="AB9" s="392">
        <v>2</v>
      </c>
    </row>
    <row r="10" spans="1:31" s="84" customFormat="1" ht="33.75" x14ac:dyDescent="0.25">
      <c r="A10" s="392">
        <v>2</v>
      </c>
      <c r="B10" s="392" t="s">
        <v>643</v>
      </c>
      <c r="C10" s="392" t="s">
        <v>407</v>
      </c>
      <c r="D10" s="392" t="s">
        <v>3218</v>
      </c>
      <c r="E10" s="392">
        <v>89229308458</v>
      </c>
      <c r="F10" s="392">
        <v>0</v>
      </c>
      <c r="G10" s="392">
        <v>2</v>
      </c>
      <c r="H10" s="392">
        <v>1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3">
        <v>7</v>
      </c>
      <c r="O10" s="393">
        <v>4</v>
      </c>
      <c r="P10" s="393">
        <v>1</v>
      </c>
      <c r="Q10" s="393">
        <v>0</v>
      </c>
      <c r="R10" s="394">
        <v>1</v>
      </c>
      <c r="S10" s="394">
        <v>0</v>
      </c>
      <c r="T10" s="394">
        <v>0</v>
      </c>
      <c r="U10" s="394">
        <v>0</v>
      </c>
      <c r="V10" s="394">
        <v>3</v>
      </c>
      <c r="W10" s="394">
        <v>0</v>
      </c>
      <c r="X10" s="394">
        <v>0</v>
      </c>
      <c r="Y10" s="394">
        <v>0</v>
      </c>
      <c r="Z10" s="394">
        <v>18</v>
      </c>
      <c r="AA10" s="394">
        <v>1</v>
      </c>
      <c r="AB10" s="392">
        <v>2</v>
      </c>
    </row>
    <row r="11" spans="1:31" s="84" customFormat="1" ht="33.75" x14ac:dyDescent="0.25">
      <c r="A11" s="392">
        <v>3</v>
      </c>
      <c r="B11" s="392" t="s">
        <v>644</v>
      </c>
      <c r="C11" s="392" t="s">
        <v>506</v>
      </c>
      <c r="D11" s="392" t="s">
        <v>4201</v>
      </c>
      <c r="E11" s="392" t="s">
        <v>639</v>
      </c>
      <c r="F11" s="392">
        <v>0</v>
      </c>
      <c r="G11" s="392">
        <v>3</v>
      </c>
      <c r="H11" s="392">
        <v>1</v>
      </c>
      <c r="I11" s="392">
        <v>0</v>
      </c>
      <c r="J11" s="392">
        <v>0</v>
      </c>
      <c r="K11" s="392">
        <v>0</v>
      </c>
      <c r="L11" s="392">
        <v>1</v>
      </c>
      <c r="M11" s="392">
        <v>0</v>
      </c>
      <c r="N11" s="393">
        <v>3</v>
      </c>
      <c r="O11" s="393">
        <v>2</v>
      </c>
      <c r="P11" s="393">
        <v>0</v>
      </c>
      <c r="Q11" s="393">
        <v>0</v>
      </c>
      <c r="R11" s="394">
        <v>0</v>
      </c>
      <c r="S11" s="394">
        <v>0</v>
      </c>
      <c r="T11" s="394">
        <v>1</v>
      </c>
      <c r="U11" s="394">
        <v>0</v>
      </c>
      <c r="V11" s="394">
        <v>2</v>
      </c>
      <c r="W11" s="394">
        <v>0</v>
      </c>
      <c r="X11" s="394">
        <v>0</v>
      </c>
      <c r="Y11" s="394">
        <v>0</v>
      </c>
      <c r="Z11" s="394">
        <v>20</v>
      </c>
      <c r="AA11" s="394">
        <v>1</v>
      </c>
      <c r="AB11" s="392">
        <v>2</v>
      </c>
    </row>
    <row r="12" spans="1:31" s="84" customFormat="1" ht="33.75" x14ac:dyDescent="0.25">
      <c r="A12" s="392">
        <v>4</v>
      </c>
      <c r="B12" s="392" t="s">
        <v>645</v>
      </c>
      <c r="C12" s="392" t="s">
        <v>491</v>
      </c>
      <c r="D12" s="392" t="s">
        <v>3173</v>
      </c>
      <c r="E12" s="392" t="s">
        <v>4192</v>
      </c>
      <c r="F12" s="392">
        <v>1</v>
      </c>
      <c r="G12" s="392">
        <v>14</v>
      </c>
      <c r="H12" s="392">
        <v>3</v>
      </c>
      <c r="I12" s="392">
        <v>0</v>
      </c>
      <c r="J12" s="392">
        <v>3</v>
      </c>
      <c r="K12" s="392">
        <v>2</v>
      </c>
      <c r="L12" s="392">
        <v>5</v>
      </c>
      <c r="M12" s="392">
        <v>1</v>
      </c>
      <c r="N12" s="393">
        <v>11</v>
      </c>
      <c r="O12" s="393">
        <v>7</v>
      </c>
      <c r="P12" s="393">
        <v>6</v>
      </c>
      <c r="Q12" s="393">
        <v>0</v>
      </c>
      <c r="R12" s="394">
        <v>6</v>
      </c>
      <c r="S12" s="394">
        <v>0</v>
      </c>
      <c r="T12" s="394">
        <v>2</v>
      </c>
      <c r="U12" s="394">
        <v>0</v>
      </c>
      <c r="V12" s="394">
        <v>3</v>
      </c>
      <c r="W12" s="394">
        <v>0</v>
      </c>
      <c r="X12" s="394">
        <v>1</v>
      </c>
      <c r="Y12" s="394">
        <v>0</v>
      </c>
      <c r="Z12" s="394">
        <v>72</v>
      </c>
      <c r="AA12" s="394">
        <v>0</v>
      </c>
      <c r="AB12" s="392">
        <v>2</v>
      </c>
    </row>
    <row r="13" spans="1:31" s="84" customFormat="1" ht="22.5" x14ac:dyDescent="0.25">
      <c r="A13" s="392">
        <v>5</v>
      </c>
      <c r="B13" s="392" t="s">
        <v>646</v>
      </c>
      <c r="C13" s="392" t="s">
        <v>546</v>
      </c>
      <c r="D13" s="392" t="s">
        <v>3181</v>
      </c>
      <c r="E13" s="392" t="s">
        <v>4193</v>
      </c>
      <c r="F13" s="392">
        <v>2</v>
      </c>
      <c r="G13" s="392">
        <v>8</v>
      </c>
      <c r="H13" s="392">
        <v>2</v>
      </c>
      <c r="I13" s="392">
        <v>0</v>
      </c>
      <c r="J13" s="392">
        <v>3</v>
      </c>
      <c r="K13" s="392">
        <v>1</v>
      </c>
      <c r="L13" s="392">
        <v>5</v>
      </c>
      <c r="M13" s="392">
        <v>1</v>
      </c>
      <c r="N13" s="393">
        <v>8</v>
      </c>
      <c r="O13" s="393">
        <v>7</v>
      </c>
      <c r="P13" s="393">
        <v>5</v>
      </c>
      <c r="Q13" s="393">
        <v>0</v>
      </c>
      <c r="R13" s="394">
        <v>6</v>
      </c>
      <c r="S13" s="394">
        <v>1</v>
      </c>
      <c r="T13" s="394">
        <v>3</v>
      </c>
      <c r="U13" s="394">
        <v>0</v>
      </c>
      <c r="V13" s="394">
        <v>4</v>
      </c>
      <c r="W13" s="394">
        <v>0</v>
      </c>
      <c r="X13" s="394">
        <v>1</v>
      </c>
      <c r="Y13" s="394">
        <v>0</v>
      </c>
      <c r="Z13" s="394">
        <v>72</v>
      </c>
      <c r="AA13" s="394">
        <v>0</v>
      </c>
      <c r="AB13" s="392">
        <v>2</v>
      </c>
    </row>
    <row r="14" spans="1:31" s="84" customFormat="1" ht="33.75" x14ac:dyDescent="0.25">
      <c r="A14" s="392">
        <v>6</v>
      </c>
      <c r="B14" s="392" t="s">
        <v>647</v>
      </c>
      <c r="C14" s="392" t="s">
        <v>407</v>
      </c>
      <c r="D14" s="392" t="s">
        <v>3171</v>
      </c>
      <c r="E14" s="392" t="s">
        <v>4194</v>
      </c>
      <c r="F14" s="392">
        <v>2</v>
      </c>
      <c r="G14" s="392">
        <v>15</v>
      </c>
      <c r="H14" s="392">
        <v>3</v>
      </c>
      <c r="I14" s="392">
        <v>0</v>
      </c>
      <c r="J14" s="392">
        <v>3</v>
      </c>
      <c r="K14" s="392">
        <v>3</v>
      </c>
      <c r="L14" s="392">
        <v>6</v>
      </c>
      <c r="M14" s="392">
        <v>1</v>
      </c>
      <c r="N14" s="393">
        <v>6</v>
      </c>
      <c r="O14" s="393">
        <v>6</v>
      </c>
      <c r="P14" s="393">
        <v>2</v>
      </c>
      <c r="Q14" s="393">
        <v>0</v>
      </c>
      <c r="R14" s="394">
        <v>6</v>
      </c>
      <c r="S14" s="394">
        <v>0</v>
      </c>
      <c r="T14" s="394">
        <v>3</v>
      </c>
      <c r="U14" s="394">
        <v>1</v>
      </c>
      <c r="V14" s="394">
        <v>5</v>
      </c>
      <c r="W14" s="394">
        <v>0</v>
      </c>
      <c r="X14" s="394">
        <v>1</v>
      </c>
      <c r="Y14" s="394">
        <v>0</v>
      </c>
      <c r="Z14" s="394">
        <v>75</v>
      </c>
      <c r="AA14" s="394">
        <v>0</v>
      </c>
      <c r="AB14" s="392">
        <v>2</v>
      </c>
    </row>
    <row r="15" spans="1:31" s="84" customFormat="1" ht="33.75" x14ac:dyDescent="0.25">
      <c r="A15" s="392">
        <v>7</v>
      </c>
      <c r="B15" s="392" t="s">
        <v>4199</v>
      </c>
      <c r="C15" s="392" t="s">
        <v>425</v>
      </c>
      <c r="D15" s="392" t="s">
        <v>4196</v>
      </c>
      <c r="E15" s="392" t="s">
        <v>4197</v>
      </c>
      <c r="F15" s="392">
        <v>2</v>
      </c>
      <c r="G15" s="392">
        <v>13</v>
      </c>
      <c r="H15" s="392">
        <v>3</v>
      </c>
      <c r="I15" s="392">
        <v>0</v>
      </c>
      <c r="J15" s="392">
        <v>3</v>
      </c>
      <c r="K15" s="392">
        <v>0</v>
      </c>
      <c r="L15" s="392">
        <v>5</v>
      </c>
      <c r="M15" s="392">
        <v>1</v>
      </c>
      <c r="N15" s="393">
        <v>5</v>
      </c>
      <c r="O15" s="393">
        <v>8</v>
      </c>
      <c r="P15" s="393">
        <v>2</v>
      </c>
      <c r="Q15" s="393">
        <v>0</v>
      </c>
      <c r="R15" s="394">
        <v>2</v>
      </c>
      <c r="S15" s="394">
        <v>1</v>
      </c>
      <c r="T15" s="394">
        <v>3</v>
      </c>
      <c r="U15" s="394">
        <v>0</v>
      </c>
      <c r="V15" s="394">
        <v>3</v>
      </c>
      <c r="W15" s="394">
        <v>0</v>
      </c>
      <c r="X15" s="394">
        <v>1</v>
      </c>
      <c r="Y15" s="394">
        <v>0</v>
      </c>
      <c r="Z15" s="394">
        <v>72</v>
      </c>
      <c r="AA15" s="394">
        <v>1</v>
      </c>
      <c r="AB15" s="392">
        <v>2</v>
      </c>
    </row>
    <row r="16" spans="1:31" s="84" customFormat="1" ht="33.75" x14ac:dyDescent="0.25">
      <c r="A16" s="392"/>
      <c r="B16" s="392" t="s">
        <v>4198</v>
      </c>
      <c r="C16" s="392"/>
      <c r="D16" s="392"/>
      <c r="E16" s="392"/>
      <c r="F16" s="392">
        <f t="shared" ref="F16:AB16" si="0">SUM(F9:F15)</f>
        <v>7</v>
      </c>
      <c r="G16" s="392">
        <f t="shared" si="0"/>
        <v>56</v>
      </c>
      <c r="H16" s="392">
        <f t="shared" si="0"/>
        <v>13</v>
      </c>
      <c r="I16" s="392">
        <f t="shared" si="0"/>
        <v>0</v>
      </c>
      <c r="J16" s="392">
        <f t="shared" si="0"/>
        <v>12</v>
      </c>
      <c r="K16" s="392">
        <f t="shared" si="0"/>
        <v>6</v>
      </c>
      <c r="L16" s="392">
        <f t="shared" si="0"/>
        <v>22</v>
      </c>
      <c r="M16" s="392">
        <f t="shared" si="0"/>
        <v>4</v>
      </c>
      <c r="N16" s="392">
        <f t="shared" si="0"/>
        <v>46</v>
      </c>
      <c r="O16" s="392">
        <f t="shared" si="0"/>
        <v>38</v>
      </c>
      <c r="P16" s="392">
        <f t="shared" si="0"/>
        <v>17</v>
      </c>
      <c r="Q16" s="392">
        <f t="shared" si="0"/>
        <v>0</v>
      </c>
      <c r="R16" s="392">
        <f t="shared" si="0"/>
        <v>25</v>
      </c>
      <c r="S16" s="392">
        <f t="shared" si="0"/>
        <v>2</v>
      </c>
      <c r="T16" s="392">
        <f t="shared" si="0"/>
        <v>12</v>
      </c>
      <c r="U16" s="392">
        <f t="shared" si="0"/>
        <v>1</v>
      </c>
      <c r="V16" s="392">
        <f t="shared" si="0"/>
        <v>22</v>
      </c>
      <c r="W16" s="392">
        <f t="shared" si="0"/>
        <v>1</v>
      </c>
      <c r="X16" s="392">
        <f t="shared" si="0"/>
        <v>4</v>
      </c>
      <c r="Y16" s="392">
        <f t="shared" si="0"/>
        <v>0</v>
      </c>
      <c r="Z16" s="392">
        <f t="shared" si="0"/>
        <v>379</v>
      </c>
      <c r="AA16" s="392">
        <f t="shared" si="0"/>
        <v>4</v>
      </c>
      <c r="AB16" s="392">
        <f t="shared" si="0"/>
        <v>14</v>
      </c>
    </row>
    <row r="17" spans="1:28" s="84" customFormat="1" x14ac:dyDescent="0.25">
      <c r="A17" s="554" t="s">
        <v>394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</row>
    <row r="18" spans="1:28" s="84" customFormat="1" ht="33.75" x14ac:dyDescent="0.25">
      <c r="A18" s="392">
        <v>1</v>
      </c>
      <c r="B18" s="392" t="s">
        <v>641</v>
      </c>
      <c r="C18" s="392" t="s">
        <v>546</v>
      </c>
      <c r="D18" s="392" t="s">
        <v>3217</v>
      </c>
      <c r="E18" s="392">
        <v>89229308672</v>
      </c>
      <c r="F18" s="392">
        <v>0</v>
      </c>
      <c r="G18" s="392">
        <v>1</v>
      </c>
      <c r="H18" s="392">
        <v>0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  <c r="N18" s="393">
        <v>6</v>
      </c>
      <c r="O18" s="393">
        <v>4</v>
      </c>
      <c r="P18" s="393">
        <v>1</v>
      </c>
      <c r="Q18" s="393">
        <v>0</v>
      </c>
      <c r="R18" s="394">
        <v>4</v>
      </c>
      <c r="S18" s="394">
        <v>0</v>
      </c>
      <c r="T18" s="394">
        <v>0</v>
      </c>
      <c r="U18" s="394">
        <v>0</v>
      </c>
      <c r="V18" s="394">
        <v>2</v>
      </c>
      <c r="W18" s="394">
        <v>1</v>
      </c>
      <c r="X18" s="394">
        <v>0</v>
      </c>
      <c r="Y18" s="394">
        <v>0</v>
      </c>
      <c r="Z18" s="394">
        <v>50</v>
      </c>
      <c r="AA18" s="394">
        <v>1</v>
      </c>
      <c r="AB18" s="392">
        <v>2</v>
      </c>
    </row>
    <row r="19" spans="1:28" s="84" customFormat="1" ht="33.75" x14ac:dyDescent="0.25">
      <c r="A19" s="392">
        <v>2</v>
      </c>
      <c r="B19" s="392" t="s">
        <v>642</v>
      </c>
      <c r="C19" s="392" t="s">
        <v>447</v>
      </c>
      <c r="D19" s="392" t="s">
        <v>3219</v>
      </c>
      <c r="E19" s="392">
        <v>89229308517</v>
      </c>
      <c r="F19" s="392">
        <v>0</v>
      </c>
      <c r="G19" s="392">
        <v>3</v>
      </c>
      <c r="H19" s="392">
        <v>1</v>
      </c>
      <c r="I19" s="392">
        <v>0</v>
      </c>
      <c r="J19" s="392">
        <v>0</v>
      </c>
      <c r="K19" s="392">
        <v>0</v>
      </c>
      <c r="L19" s="392">
        <v>1</v>
      </c>
      <c r="M19" s="392">
        <v>0</v>
      </c>
      <c r="N19" s="393">
        <v>4</v>
      </c>
      <c r="O19" s="393">
        <v>5</v>
      </c>
      <c r="P19" s="393">
        <v>1</v>
      </c>
      <c r="Q19" s="393">
        <v>0</v>
      </c>
      <c r="R19" s="394">
        <v>3</v>
      </c>
      <c r="S19" s="394">
        <v>0</v>
      </c>
      <c r="T19" s="394">
        <v>1</v>
      </c>
      <c r="U19" s="394">
        <v>0</v>
      </c>
      <c r="V19" s="394">
        <v>3</v>
      </c>
      <c r="W19" s="394">
        <v>0</v>
      </c>
      <c r="X19" s="394">
        <v>0</v>
      </c>
      <c r="Y19" s="394">
        <v>0</v>
      </c>
      <c r="Z19" s="394">
        <v>24</v>
      </c>
      <c r="AA19" s="394">
        <v>1</v>
      </c>
      <c r="AB19" s="392">
        <v>2</v>
      </c>
    </row>
    <row r="20" spans="1:28" s="84" customFormat="1" ht="33.75" x14ac:dyDescent="0.25">
      <c r="A20" s="392">
        <v>3</v>
      </c>
      <c r="B20" s="392" t="s">
        <v>644</v>
      </c>
      <c r="C20" s="392" t="s">
        <v>506</v>
      </c>
      <c r="D20" s="392" t="s">
        <v>4201</v>
      </c>
      <c r="E20" s="392" t="s">
        <v>639</v>
      </c>
      <c r="F20" s="392">
        <v>0</v>
      </c>
      <c r="G20" s="392">
        <v>3</v>
      </c>
      <c r="H20" s="392">
        <v>1</v>
      </c>
      <c r="I20" s="392">
        <v>0</v>
      </c>
      <c r="J20" s="392">
        <v>0</v>
      </c>
      <c r="K20" s="392">
        <v>0</v>
      </c>
      <c r="L20" s="392">
        <v>1</v>
      </c>
      <c r="M20" s="392">
        <v>0</v>
      </c>
      <c r="N20" s="393">
        <v>3</v>
      </c>
      <c r="O20" s="393">
        <v>2</v>
      </c>
      <c r="P20" s="393">
        <v>0</v>
      </c>
      <c r="Q20" s="393">
        <v>0</v>
      </c>
      <c r="R20" s="394">
        <v>0</v>
      </c>
      <c r="S20" s="394">
        <v>0</v>
      </c>
      <c r="T20" s="394">
        <v>1</v>
      </c>
      <c r="U20" s="394">
        <v>0</v>
      </c>
      <c r="V20" s="394">
        <v>2</v>
      </c>
      <c r="W20" s="394">
        <v>0</v>
      </c>
      <c r="X20" s="394">
        <v>0</v>
      </c>
      <c r="Y20" s="394">
        <v>0</v>
      </c>
      <c r="Z20" s="394">
        <v>20</v>
      </c>
      <c r="AA20" s="394">
        <v>1</v>
      </c>
      <c r="AB20" s="392">
        <v>2</v>
      </c>
    </row>
    <row r="21" spans="1:28" s="84" customFormat="1" ht="33.75" x14ac:dyDescent="0.25">
      <c r="A21" s="392">
        <v>4</v>
      </c>
      <c r="B21" s="392" t="s">
        <v>645</v>
      </c>
      <c r="C21" s="392" t="s">
        <v>491</v>
      </c>
      <c r="D21" s="392" t="s">
        <v>3173</v>
      </c>
      <c r="E21" s="392" t="s">
        <v>4192</v>
      </c>
      <c r="F21" s="392">
        <v>1</v>
      </c>
      <c r="G21" s="392">
        <v>14</v>
      </c>
      <c r="H21" s="392">
        <v>3</v>
      </c>
      <c r="I21" s="392">
        <v>0</v>
      </c>
      <c r="J21" s="392">
        <v>3</v>
      </c>
      <c r="K21" s="392">
        <v>2</v>
      </c>
      <c r="L21" s="392">
        <v>5</v>
      </c>
      <c r="M21" s="392">
        <v>1</v>
      </c>
      <c r="N21" s="393">
        <v>11</v>
      </c>
      <c r="O21" s="393">
        <v>7</v>
      </c>
      <c r="P21" s="393">
        <v>6</v>
      </c>
      <c r="Q21" s="393">
        <v>0</v>
      </c>
      <c r="R21" s="394">
        <v>6</v>
      </c>
      <c r="S21" s="394">
        <v>0</v>
      </c>
      <c r="T21" s="394">
        <v>2</v>
      </c>
      <c r="U21" s="394">
        <v>0</v>
      </c>
      <c r="V21" s="394">
        <v>3</v>
      </c>
      <c r="W21" s="394">
        <v>0</v>
      </c>
      <c r="X21" s="394">
        <v>1</v>
      </c>
      <c r="Y21" s="394">
        <v>0</v>
      </c>
      <c r="Z21" s="394">
        <v>72</v>
      </c>
      <c r="AA21" s="394">
        <v>0</v>
      </c>
      <c r="AB21" s="392">
        <v>2</v>
      </c>
    </row>
    <row r="22" spans="1:28" s="84" customFormat="1" ht="22.5" x14ac:dyDescent="0.25">
      <c r="A22" s="392">
        <v>5</v>
      </c>
      <c r="B22" s="392" t="s">
        <v>646</v>
      </c>
      <c r="C22" s="392" t="s">
        <v>546</v>
      </c>
      <c r="D22" s="392" t="s">
        <v>3181</v>
      </c>
      <c r="E22" s="392" t="s">
        <v>4193</v>
      </c>
      <c r="F22" s="392">
        <v>2</v>
      </c>
      <c r="G22" s="392">
        <v>8</v>
      </c>
      <c r="H22" s="392">
        <v>2</v>
      </c>
      <c r="I22" s="392">
        <v>0</v>
      </c>
      <c r="J22" s="392">
        <v>3</v>
      </c>
      <c r="K22" s="392">
        <v>1</v>
      </c>
      <c r="L22" s="392">
        <v>5</v>
      </c>
      <c r="M22" s="392">
        <v>1</v>
      </c>
      <c r="N22" s="393">
        <v>8</v>
      </c>
      <c r="O22" s="393">
        <v>7</v>
      </c>
      <c r="P22" s="393">
        <v>5</v>
      </c>
      <c r="Q22" s="393">
        <v>0</v>
      </c>
      <c r="R22" s="394">
        <v>6</v>
      </c>
      <c r="S22" s="394">
        <v>1</v>
      </c>
      <c r="T22" s="394">
        <v>3</v>
      </c>
      <c r="U22" s="394">
        <v>0</v>
      </c>
      <c r="V22" s="394">
        <v>4</v>
      </c>
      <c r="W22" s="394">
        <v>0</v>
      </c>
      <c r="X22" s="394">
        <v>1</v>
      </c>
      <c r="Y22" s="394">
        <v>0</v>
      </c>
      <c r="Z22" s="394">
        <v>72</v>
      </c>
      <c r="AA22" s="394">
        <v>0</v>
      </c>
      <c r="AB22" s="392">
        <v>2</v>
      </c>
    </row>
    <row r="23" spans="1:28" s="84" customFormat="1" ht="33.75" x14ac:dyDescent="0.25">
      <c r="A23" s="392">
        <v>6</v>
      </c>
      <c r="B23" s="392" t="s">
        <v>648</v>
      </c>
      <c r="C23" s="392" t="s">
        <v>604</v>
      </c>
      <c r="D23" s="392" t="s">
        <v>3185</v>
      </c>
      <c r="E23" s="392" t="s">
        <v>4195</v>
      </c>
      <c r="F23" s="392">
        <v>1</v>
      </c>
      <c r="G23" s="392">
        <v>13</v>
      </c>
      <c r="H23" s="392">
        <v>3</v>
      </c>
      <c r="I23" s="392">
        <v>0</v>
      </c>
      <c r="J23" s="392">
        <v>2</v>
      </c>
      <c r="K23" s="392">
        <v>1</v>
      </c>
      <c r="L23" s="392">
        <v>4</v>
      </c>
      <c r="M23" s="392">
        <v>1</v>
      </c>
      <c r="N23" s="393">
        <v>5</v>
      </c>
      <c r="O23" s="393">
        <v>6</v>
      </c>
      <c r="P23" s="393">
        <v>2</v>
      </c>
      <c r="Q23" s="393">
        <v>0</v>
      </c>
      <c r="R23" s="394">
        <v>3</v>
      </c>
      <c r="S23" s="394">
        <v>1</v>
      </c>
      <c r="T23" s="394">
        <v>2</v>
      </c>
      <c r="U23" s="394">
        <v>0</v>
      </c>
      <c r="V23" s="394">
        <v>3</v>
      </c>
      <c r="W23" s="394">
        <v>0</v>
      </c>
      <c r="X23" s="394">
        <v>1</v>
      </c>
      <c r="Y23" s="394">
        <v>0</v>
      </c>
      <c r="Z23" s="394">
        <v>52</v>
      </c>
      <c r="AA23" s="394">
        <v>1</v>
      </c>
      <c r="AB23" s="392">
        <v>2</v>
      </c>
    </row>
    <row r="24" spans="1:28" s="84" customFormat="1" ht="33.75" x14ac:dyDescent="0.25">
      <c r="A24" s="392">
        <v>7</v>
      </c>
      <c r="B24" s="392" t="s">
        <v>4199</v>
      </c>
      <c r="C24" s="392" t="s">
        <v>425</v>
      </c>
      <c r="D24" s="392" t="s">
        <v>4196</v>
      </c>
      <c r="E24" s="392" t="s">
        <v>4197</v>
      </c>
      <c r="F24" s="392">
        <v>2</v>
      </c>
      <c r="G24" s="392">
        <v>13</v>
      </c>
      <c r="H24" s="392">
        <v>3</v>
      </c>
      <c r="I24" s="392">
        <v>0</v>
      </c>
      <c r="J24" s="392">
        <v>3</v>
      </c>
      <c r="K24" s="392">
        <v>0</v>
      </c>
      <c r="L24" s="392">
        <v>5</v>
      </c>
      <c r="M24" s="392">
        <v>1</v>
      </c>
      <c r="N24" s="393">
        <v>5</v>
      </c>
      <c r="O24" s="393">
        <v>8</v>
      </c>
      <c r="P24" s="393">
        <v>2</v>
      </c>
      <c r="Q24" s="393">
        <v>0</v>
      </c>
      <c r="R24" s="394">
        <v>2</v>
      </c>
      <c r="S24" s="394">
        <v>1</v>
      </c>
      <c r="T24" s="394">
        <v>3</v>
      </c>
      <c r="U24" s="394">
        <v>0</v>
      </c>
      <c r="V24" s="394">
        <v>3</v>
      </c>
      <c r="W24" s="394">
        <v>0</v>
      </c>
      <c r="X24" s="394">
        <v>1</v>
      </c>
      <c r="Y24" s="394">
        <v>0</v>
      </c>
      <c r="Z24" s="394">
        <v>72</v>
      </c>
      <c r="AA24" s="394">
        <v>1</v>
      </c>
      <c r="AB24" s="392">
        <v>2</v>
      </c>
    </row>
    <row r="25" spans="1:28" s="84" customFormat="1" ht="33.75" x14ac:dyDescent="0.25">
      <c r="A25" s="392"/>
      <c r="B25" s="392" t="s">
        <v>4198</v>
      </c>
      <c r="C25" s="392"/>
      <c r="D25" s="392"/>
      <c r="E25" s="392"/>
      <c r="F25" s="392">
        <f t="shared" ref="F25:AA25" si="1">SUM(F18:F24)</f>
        <v>6</v>
      </c>
      <c r="G25" s="392">
        <f t="shared" si="1"/>
        <v>55</v>
      </c>
      <c r="H25" s="392">
        <f t="shared" si="1"/>
        <v>13</v>
      </c>
      <c r="I25" s="392">
        <f t="shared" si="1"/>
        <v>0</v>
      </c>
      <c r="J25" s="392">
        <f t="shared" si="1"/>
        <v>11</v>
      </c>
      <c r="K25" s="392">
        <f t="shared" si="1"/>
        <v>4</v>
      </c>
      <c r="L25" s="392">
        <f t="shared" si="1"/>
        <v>21</v>
      </c>
      <c r="M25" s="392">
        <f t="shared" si="1"/>
        <v>4</v>
      </c>
      <c r="N25" s="392">
        <f t="shared" si="1"/>
        <v>42</v>
      </c>
      <c r="O25" s="392">
        <f t="shared" si="1"/>
        <v>39</v>
      </c>
      <c r="P25" s="392">
        <f t="shared" si="1"/>
        <v>17</v>
      </c>
      <c r="Q25" s="392">
        <f t="shared" si="1"/>
        <v>0</v>
      </c>
      <c r="R25" s="392">
        <f t="shared" si="1"/>
        <v>24</v>
      </c>
      <c r="S25" s="392">
        <f t="shared" si="1"/>
        <v>3</v>
      </c>
      <c r="T25" s="392">
        <f t="shared" si="1"/>
        <v>12</v>
      </c>
      <c r="U25" s="392">
        <f t="shared" si="1"/>
        <v>0</v>
      </c>
      <c r="V25" s="392">
        <f t="shared" si="1"/>
        <v>20</v>
      </c>
      <c r="W25" s="392">
        <f t="shared" si="1"/>
        <v>1</v>
      </c>
      <c r="X25" s="392">
        <f t="shared" si="1"/>
        <v>4</v>
      </c>
      <c r="Y25" s="392">
        <f t="shared" si="1"/>
        <v>0</v>
      </c>
      <c r="Z25" s="392">
        <f t="shared" si="1"/>
        <v>362</v>
      </c>
      <c r="AA25" s="392">
        <f t="shared" si="1"/>
        <v>5</v>
      </c>
      <c r="AB25" s="392">
        <f t="shared" ref="AB25" si="2">SUM(AB18:AB24)</f>
        <v>14</v>
      </c>
    </row>
    <row r="26" spans="1:28" s="84" customFormat="1" x14ac:dyDescent="0.25">
      <c r="A26" s="554" t="s">
        <v>399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</row>
    <row r="27" spans="1:28" s="84" customFormat="1" ht="33.75" x14ac:dyDescent="0.25">
      <c r="A27" s="392">
        <v>1</v>
      </c>
      <c r="B27" s="392" t="s">
        <v>642</v>
      </c>
      <c r="C27" s="392" t="s">
        <v>447</v>
      </c>
      <c r="D27" s="392" t="s">
        <v>3219</v>
      </c>
      <c r="E27" s="392">
        <v>89229308517</v>
      </c>
      <c r="F27" s="392">
        <v>0</v>
      </c>
      <c r="G27" s="392">
        <v>3</v>
      </c>
      <c r="H27" s="392">
        <v>1</v>
      </c>
      <c r="I27" s="392">
        <v>0</v>
      </c>
      <c r="J27" s="392">
        <v>0</v>
      </c>
      <c r="K27" s="392">
        <v>0</v>
      </c>
      <c r="L27" s="392">
        <v>1</v>
      </c>
      <c r="M27" s="392">
        <v>0</v>
      </c>
      <c r="N27" s="393">
        <v>4</v>
      </c>
      <c r="O27" s="393">
        <v>5</v>
      </c>
      <c r="P27" s="393">
        <v>1</v>
      </c>
      <c r="Q27" s="393">
        <v>0</v>
      </c>
      <c r="R27" s="394">
        <v>3</v>
      </c>
      <c r="S27" s="394">
        <v>0</v>
      </c>
      <c r="T27" s="394">
        <v>1</v>
      </c>
      <c r="U27" s="394">
        <v>0</v>
      </c>
      <c r="V27" s="394">
        <v>3</v>
      </c>
      <c r="W27" s="394">
        <v>0</v>
      </c>
      <c r="X27" s="394">
        <v>0</v>
      </c>
      <c r="Y27" s="394">
        <v>0</v>
      </c>
      <c r="Z27" s="394">
        <v>24</v>
      </c>
      <c r="AA27" s="394">
        <v>1</v>
      </c>
      <c r="AB27" s="392">
        <v>2</v>
      </c>
    </row>
    <row r="28" spans="1:28" s="84" customFormat="1" ht="33.75" x14ac:dyDescent="0.25">
      <c r="A28" s="392">
        <v>2</v>
      </c>
      <c r="B28" s="392" t="s">
        <v>643</v>
      </c>
      <c r="C28" s="392" t="s">
        <v>407</v>
      </c>
      <c r="D28" s="392" t="s">
        <v>3218</v>
      </c>
      <c r="E28" s="392">
        <v>89229308458</v>
      </c>
      <c r="F28" s="392">
        <v>0</v>
      </c>
      <c r="G28" s="392">
        <v>2</v>
      </c>
      <c r="H28" s="392">
        <v>1</v>
      </c>
      <c r="I28" s="392">
        <v>0</v>
      </c>
      <c r="J28" s="392">
        <v>0</v>
      </c>
      <c r="K28" s="392">
        <v>0</v>
      </c>
      <c r="L28" s="392">
        <v>0</v>
      </c>
      <c r="M28" s="392">
        <v>0</v>
      </c>
      <c r="N28" s="393">
        <v>7</v>
      </c>
      <c r="O28" s="393">
        <v>4</v>
      </c>
      <c r="P28" s="393">
        <v>1</v>
      </c>
      <c r="Q28" s="393">
        <v>0</v>
      </c>
      <c r="R28" s="394">
        <v>1</v>
      </c>
      <c r="S28" s="394">
        <v>0</v>
      </c>
      <c r="T28" s="394">
        <v>0</v>
      </c>
      <c r="U28" s="394">
        <v>0</v>
      </c>
      <c r="V28" s="394">
        <v>3</v>
      </c>
      <c r="W28" s="394">
        <v>0</v>
      </c>
      <c r="X28" s="394">
        <v>0</v>
      </c>
      <c r="Y28" s="394">
        <v>0</v>
      </c>
      <c r="Z28" s="394">
        <v>18</v>
      </c>
      <c r="AA28" s="394">
        <v>1</v>
      </c>
      <c r="AB28" s="392">
        <v>2</v>
      </c>
    </row>
    <row r="29" spans="1:28" s="84" customFormat="1" ht="33.75" x14ac:dyDescent="0.25">
      <c r="A29" s="392">
        <v>3</v>
      </c>
      <c r="B29" s="392" t="s">
        <v>644</v>
      </c>
      <c r="C29" s="392" t="s">
        <v>506</v>
      </c>
      <c r="D29" s="392" t="s">
        <v>4201</v>
      </c>
      <c r="E29" s="392" t="s">
        <v>639</v>
      </c>
      <c r="F29" s="392">
        <v>0</v>
      </c>
      <c r="G29" s="392">
        <v>3</v>
      </c>
      <c r="H29" s="392">
        <v>1</v>
      </c>
      <c r="I29" s="392">
        <v>0</v>
      </c>
      <c r="J29" s="392">
        <v>0</v>
      </c>
      <c r="K29" s="392">
        <v>0</v>
      </c>
      <c r="L29" s="392">
        <v>1</v>
      </c>
      <c r="M29" s="392">
        <v>0</v>
      </c>
      <c r="N29" s="393">
        <v>3</v>
      </c>
      <c r="O29" s="393">
        <v>2</v>
      </c>
      <c r="P29" s="393">
        <v>0</v>
      </c>
      <c r="Q29" s="393">
        <v>0</v>
      </c>
      <c r="R29" s="394">
        <v>0</v>
      </c>
      <c r="S29" s="394">
        <v>0</v>
      </c>
      <c r="T29" s="394">
        <v>1</v>
      </c>
      <c r="U29" s="394">
        <v>0</v>
      </c>
      <c r="V29" s="394">
        <v>2</v>
      </c>
      <c r="W29" s="394">
        <v>0</v>
      </c>
      <c r="X29" s="394">
        <v>0</v>
      </c>
      <c r="Y29" s="394">
        <v>0</v>
      </c>
      <c r="Z29" s="394">
        <v>20</v>
      </c>
      <c r="AA29" s="394">
        <v>1</v>
      </c>
      <c r="AB29" s="392">
        <v>2</v>
      </c>
    </row>
    <row r="30" spans="1:28" s="84" customFormat="1" ht="33.75" x14ac:dyDescent="0.25">
      <c r="A30" s="392">
        <v>4</v>
      </c>
      <c r="B30" s="392" t="s">
        <v>645</v>
      </c>
      <c r="C30" s="392" t="s">
        <v>491</v>
      </c>
      <c r="D30" s="392" t="s">
        <v>3173</v>
      </c>
      <c r="E30" s="392" t="s">
        <v>4192</v>
      </c>
      <c r="F30" s="392">
        <v>1</v>
      </c>
      <c r="G30" s="392">
        <v>14</v>
      </c>
      <c r="H30" s="392">
        <v>3</v>
      </c>
      <c r="I30" s="392">
        <v>0</v>
      </c>
      <c r="J30" s="392">
        <v>3</v>
      </c>
      <c r="K30" s="392">
        <v>2</v>
      </c>
      <c r="L30" s="392">
        <v>5</v>
      </c>
      <c r="M30" s="392">
        <v>1</v>
      </c>
      <c r="N30" s="393">
        <v>11</v>
      </c>
      <c r="O30" s="393">
        <v>7</v>
      </c>
      <c r="P30" s="393">
        <v>6</v>
      </c>
      <c r="Q30" s="393">
        <v>0</v>
      </c>
      <c r="R30" s="394">
        <v>6</v>
      </c>
      <c r="S30" s="394">
        <v>0</v>
      </c>
      <c r="T30" s="394">
        <v>2</v>
      </c>
      <c r="U30" s="394">
        <v>0</v>
      </c>
      <c r="V30" s="394">
        <v>3</v>
      </c>
      <c r="W30" s="394">
        <v>0</v>
      </c>
      <c r="X30" s="394">
        <v>1</v>
      </c>
      <c r="Y30" s="394">
        <v>0</v>
      </c>
      <c r="Z30" s="394">
        <v>72</v>
      </c>
      <c r="AA30" s="394">
        <v>0</v>
      </c>
      <c r="AB30" s="392">
        <v>2</v>
      </c>
    </row>
    <row r="31" spans="1:28" s="84" customFormat="1" ht="22.5" x14ac:dyDescent="0.25">
      <c r="A31" s="392">
        <v>5</v>
      </c>
      <c r="B31" s="392" t="s">
        <v>646</v>
      </c>
      <c r="C31" s="392" t="s">
        <v>546</v>
      </c>
      <c r="D31" s="392" t="s">
        <v>3181</v>
      </c>
      <c r="E31" s="392" t="s">
        <v>4193</v>
      </c>
      <c r="F31" s="392">
        <v>2</v>
      </c>
      <c r="G31" s="392">
        <v>8</v>
      </c>
      <c r="H31" s="392">
        <v>2</v>
      </c>
      <c r="I31" s="392">
        <v>0</v>
      </c>
      <c r="J31" s="392">
        <v>3</v>
      </c>
      <c r="K31" s="392">
        <v>1</v>
      </c>
      <c r="L31" s="392">
        <v>5</v>
      </c>
      <c r="M31" s="392">
        <v>1</v>
      </c>
      <c r="N31" s="393">
        <v>8</v>
      </c>
      <c r="O31" s="393">
        <v>7</v>
      </c>
      <c r="P31" s="393">
        <v>5</v>
      </c>
      <c r="Q31" s="393">
        <v>0</v>
      </c>
      <c r="R31" s="394">
        <v>6</v>
      </c>
      <c r="S31" s="394">
        <v>1</v>
      </c>
      <c r="T31" s="394">
        <v>3</v>
      </c>
      <c r="U31" s="394">
        <v>0</v>
      </c>
      <c r="V31" s="394">
        <v>4</v>
      </c>
      <c r="W31" s="394">
        <v>0</v>
      </c>
      <c r="X31" s="394">
        <v>1</v>
      </c>
      <c r="Y31" s="394">
        <v>0</v>
      </c>
      <c r="Z31" s="394">
        <v>72</v>
      </c>
      <c r="AA31" s="394">
        <v>0</v>
      </c>
      <c r="AB31" s="392">
        <v>2</v>
      </c>
    </row>
    <row r="32" spans="1:28" s="84" customFormat="1" ht="33.75" x14ac:dyDescent="0.25">
      <c r="A32" s="392">
        <v>6</v>
      </c>
      <c r="B32" s="392" t="s">
        <v>648</v>
      </c>
      <c r="C32" s="392" t="s">
        <v>604</v>
      </c>
      <c r="D32" s="392" t="s">
        <v>3185</v>
      </c>
      <c r="E32" s="392" t="s">
        <v>4195</v>
      </c>
      <c r="F32" s="392">
        <v>1</v>
      </c>
      <c r="G32" s="392">
        <v>13</v>
      </c>
      <c r="H32" s="392">
        <v>3</v>
      </c>
      <c r="I32" s="392">
        <v>0</v>
      </c>
      <c r="J32" s="392">
        <v>2</v>
      </c>
      <c r="K32" s="392">
        <v>1</v>
      </c>
      <c r="L32" s="392">
        <v>4</v>
      </c>
      <c r="M32" s="392">
        <v>1</v>
      </c>
      <c r="N32" s="393">
        <v>5</v>
      </c>
      <c r="O32" s="393">
        <v>6</v>
      </c>
      <c r="P32" s="393">
        <v>2</v>
      </c>
      <c r="Q32" s="393">
        <v>0</v>
      </c>
      <c r="R32" s="394">
        <v>3</v>
      </c>
      <c r="S32" s="394">
        <v>1</v>
      </c>
      <c r="T32" s="394">
        <v>2</v>
      </c>
      <c r="U32" s="394">
        <v>0</v>
      </c>
      <c r="V32" s="394">
        <v>3</v>
      </c>
      <c r="W32" s="394">
        <v>0</v>
      </c>
      <c r="X32" s="394">
        <v>1</v>
      </c>
      <c r="Y32" s="394">
        <v>0</v>
      </c>
      <c r="Z32" s="394">
        <v>52</v>
      </c>
      <c r="AA32" s="394">
        <v>1</v>
      </c>
      <c r="AB32" s="392">
        <v>2</v>
      </c>
    </row>
    <row r="33" spans="1:28" s="84" customFormat="1" ht="33.75" x14ac:dyDescent="0.25">
      <c r="A33" s="392">
        <v>7</v>
      </c>
      <c r="B33" s="392" t="s">
        <v>4199</v>
      </c>
      <c r="C33" s="392" t="s">
        <v>425</v>
      </c>
      <c r="D33" s="392" t="s">
        <v>4196</v>
      </c>
      <c r="E33" s="392" t="s">
        <v>4197</v>
      </c>
      <c r="F33" s="392">
        <v>2</v>
      </c>
      <c r="G33" s="392">
        <v>13</v>
      </c>
      <c r="H33" s="392">
        <v>3</v>
      </c>
      <c r="I33" s="392">
        <v>0</v>
      </c>
      <c r="J33" s="392">
        <v>3</v>
      </c>
      <c r="K33" s="392">
        <v>0</v>
      </c>
      <c r="L33" s="392">
        <v>5</v>
      </c>
      <c r="M33" s="392">
        <v>1</v>
      </c>
      <c r="N33" s="393">
        <v>5</v>
      </c>
      <c r="O33" s="393">
        <v>8</v>
      </c>
      <c r="P33" s="393">
        <v>2</v>
      </c>
      <c r="Q33" s="393">
        <v>0</v>
      </c>
      <c r="R33" s="394">
        <v>2</v>
      </c>
      <c r="S33" s="394">
        <v>1</v>
      </c>
      <c r="T33" s="394">
        <v>3</v>
      </c>
      <c r="U33" s="394">
        <v>0</v>
      </c>
      <c r="V33" s="394">
        <v>3</v>
      </c>
      <c r="W33" s="394">
        <v>0</v>
      </c>
      <c r="X33" s="394">
        <v>1</v>
      </c>
      <c r="Y33" s="394">
        <v>0</v>
      </c>
      <c r="Z33" s="394">
        <v>72</v>
      </c>
      <c r="AA33" s="394">
        <v>1</v>
      </c>
      <c r="AB33" s="392">
        <v>2</v>
      </c>
    </row>
    <row r="34" spans="1:28" s="84" customFormat="1" ht="33.75" x14ac:dyDescent="0.25">
      <c r="A34" s="392"/>
      <c r="B34" s="392" t="s">
        <v>4198</v>
      </c>
      <c r="C34" s="392"/>
      <c r="D34" s="392"/>
      <c r="E34" s="392"/>
      <c r="F34" s="392">
        <f t="shared" ref="F34:AB34" si="3">SUM(F27:F33)</f>
        <v>6</v>
      </c>
      <c r="G34" s="392">
        <f t="shared" si="3"/>
        <v>56</v>
      </c>
      <c r="H34" s="392">
        <f t="shared" si="3"/>
        <v>14</v>
      </c>
      <c r="I34" s="392">
        <f t="shared" si="3"/>
        <v>0</v>
      </c>
      <c r="J34" s="392">
        <f t="shared" si="3"/>
        <v>11</v>
      </c>
      <c r="K34" s="392">
        <f t="shared" si="3"/>
        <v>4</v>
      </c>
      <c r="L34" s="392">
        <f t="shared" si="3"/>
        <v>21</v>
      </c>
      <c r="M34" s="392">
        <f t="shared" si="3"/>
        <v>4</v>
      </c>
      <c r="N34" s="392">
        <f t="shared" si="3"/>
        <v>43</v>
      </c>
      <c r="O34" s="392">
        <f t="shared" si="3"/>
        <v>39</v>
      </c>
      <c r="P34" s="392">
        <f t="shared" si="3"/>
        <v>17</v>
      </c>
      <c r="Q34" s="392">
        <f t="shared" si="3"/>
        <v>0</v>
      </c>
      <c r="R34" s="392">
        <f t="shared" si="3"/>
        <v>21</v>
      </c>
      <c r="S34" s="392">
        <f t="shared" si="3"/>
        <v>3</v>
      </c>
      <c r="T34" s="392">
        <f t="shared" si="3"/>
        <v>12</v>
      </c>
      <c r="U34" s="392">
        <f t="shared" si="3"/>
        <v>0</v>
      </c>
      <c r="V34" s="392">
        <f t="shared" si="3"/>
        <v>21</v>
      </c>
      <c r="W34" s="392">
        <f t="shared" si="3"/>
        <v>0</v>
      </c>
      <c r="X34" s="392">
        <f t="shared" si="3"/>
        <v>4</v>
      </c>
      <c r="Y34" s="392">
        <f t="shared" si="3"/>
        <v>0</v>
      </c>
      <c r="Z34" s="392">
        <f t="shared" si="3"/>
        <v>330</v>
      </c>
      <c r="AA34" s="392">
        <f t="shared" si="3"/>
        <v>5</v>
      </c>
      <c r="AB34" s="392">
        <f t="shared" si="3"/>
        <v>14</v>
      </c>
    </row>
    <row r="35" spans="1:28" s="84" customFormat="1" x14ac:dyDescent="0.25">
      <c r="A35" s="554" t="s">
        <v>404</v>
      </c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</row>
    <row r="36" spans="1:28" s="84" customFormat="1" ht="33.75" x14ac:dyDescent="0.25">
      <c r="A36" s="392">
        <v>1</v>
      </c>
      <c r="B36" s="392" t="s">
        <v>642</v>
      </c>
      <c r="C36" s="392" t="s">
        <v>447</v>
      </c>
      <c r="D36" s="392" t="s">
        <v>3219</v>
      </c>
      <c r="E36" s="392">
        <v>89229308517</v>
      </c>
      <c r="F36" s="392">
        <v>0</v>
      </c>
      <c r="G36" s="392">
        <v>3</v>
      </c>
      <c r="H36" s="392">
        <v>1</v>
      </c>
      <c r="I36" s="392">
        <v>0</v>
      </c>
      <c r="J36" s="392">
        <v>0</v>
      </c>
      <c r="K36" s="392">
        <v>0</v>
      </c>
      <c r="L36" s="392">
        <v>1</v>
      </c>
      <c r="M36" s="392">
        <v>0</v>
      </c>
      <c r="N36" s="393">
        <v>4</v>
      </c>
      <c r="O36" s="393">
        <v>5</v>
      </c>
      <c r="P36" s="393">
        <v>1</v>
      </c>
      <c r="Q36" s="393">
        <v>0</v>
      </c>
      <c r="R36" s="394">
        <v>3</v>
      </c>
      <c r="S36" s="394">
        <v>0</v>
      </c>
      <c r="T36" s="394">
        <v>1</v>
      </c>
      <c r="U36" s="394">
        <v>0</v>
      </c>
      <c r="V36" s="394">
        <v>3</v>
      </c>
      <c r="W36" s="394">
        <v>0</v>
      </c>
      <c r="X36" s="394">
        <v>0</v>
      </c>
      <c r="Y36" s="394">
        <v>0</v>
      </c>
      <c r="Z36" s="394">
        <v>24</v>
      </c>
      <c r="AA36" s="394">
        <v>1</v>
      </c>
      <c r="AB36" s="392">
        <v>2</v>
      </c>
    </row>
    <row r="37" spans="1:28" s="84" customFormat="1" ht="33.75" x14ac:dyDescent="0.25">
      <c r="A37" s="392">
        <v>2</v>
      </c>
      <c r="B37" s="392" t="s">
        <v>643</v>
      </c>
      <c r="C37" s="392" t="s">
        <v>407</v>
      </c>
      <c r="D37" s="392" t="s">
        <v>3218</v>
      </c>
      <c r="E37" s="392">
        <v>89229308458</v>
      </c>
      <c r="F37" s="392">
        <v>0</v>
      </c>
      <c r="G37" s="392">
        <v>2</v>
      </c>
      <c r="H37" s="392">
        <v>1</v>
      </c>
      <c r="I37" s="392">
        <v>0</v>
      </c>
      <c r="J37" s="392">
        <v>0</v>
      </c>
      <c r="K37" s="392">
        <v>0</v>
      </c>
      <c r="L37" s="392">
        <v>0</v>
      </c>
      <c r="M37" s="392">
        <v>0</v>
      </c>
      <c r="N37" s="393">
        <v>7</v>
      </c>
      <c r="O37" s="393">
        <v>4</v>
      </c>
      <c r="P37" s="393">
        <v>1</v>
      </c>
      <c r="Q37" s="393">
        <v>0</v>
      </c>
      <c r="R37" s="394">
        <v>1</v>
      </c>
      <c r="S37" s="394">
        <v>0</v>
      </c>
      <c r="T37" s="394">
        <v>0</v>
      </c>
      <c r="U37" s="394">
        <v>0</v>
      </c>
      <c r="V37" s="394">
        <v>3</v>
      </c>
      <c r="W37" s="394">
        <v>0</v>
      </c>
      <c r="X37" s="394">
        <v>0</v>
      </c>
      <c r="Y37" s="394">
        <v>0</v>
      </c>
      <c r="Z37" s="394">
        <v>18</v>
      </c>
      <c r="AA37" s="394">
        <v>1</v>
      </c>
      <c r="AB37" s="392">
        <v>2</v>
      </c>
    </row>
    <row r="38" spans="1:28" s="84" customFormat="1" ht="33.75" x14ac:dyDescent="0.25">
      <c r="A38" s="392">
        <v>3</v>
      </c>
      <c r="B38" s="392" t="s">
        <v>644</v>
      </c>
      <c r="C38" s="392" t="s">
        <v>506</v>
      </c>
      <c r="D38" s="392" t="s">
        <v>4201</v>
      </c>
      <c r="E38" s="392" t="s">
        <v>639</v>
      </c>
      <c r="F38" s="392">
        <v>0</v>
      </c>
      <c r="G38" s="392">
        <v>3</v>
      </c>
      <c r="H38" s="392">
        <v>1</v>
      </c>
      <c r="I38" s="392">
        <v>0</v>
      </c>
      <c r="J38" s="392">
        <v>0</v>
      </c>
      <c r="K38" s="392">
        <v>0</v>
      </c>
      <c r="L38" s="392">
        <v>1</v>
      </c>
      <c r="M38" s="392">
        <v>0</v>
      </c>
      <c r="N38" s="393">
        <v>3</v>
      </c>
      <c r="O38" s="393">
        <v>2</v>
      </c>
      <c r="P38" s="393">
        <v>0</v>
      </c>
      <c r="Q38" s="393">
        <v>0</v>
      </c>
      <c r="R38" s="394">
        <v>0</v>
      </c>
      <c r="S38" s="394">
        <v>0</v>
      </c>
      <c r="T38" s="394">
        <v>1</v>
      </c>
      <c r="U38" s="394">
        <v>0</v>
      </c>
      <c r="V38" s="394">
        <v>2</v>
      </c>
      <c r="W38" s="394">
        <v>0</v>
      </c>
      <c r="X38" s="394">
        <v>0</v>
      </c>
      <c r="Y38" s="394">
        <v>0</v>
      </c>
      <c r="Z38" s="394">
        <v>20</v>
      </c>
      <c r="AA38" s="394">
        <v>1</v>
      </c>
      <c r="AB38" s="392">
        <v>2</v>
      </c>
    </row>
    <row r="39" spans="1:28" s="84" customFormat="1" ht="33.75" x14ac:dyDescent="0.25">
      <c r="A39" s="392">
        <v>4</v>
      </c>
      <c r="B39" s="392" t="s">
        <v>645</v>
      </c>
      <c r="C39" s="392" t="s">
        <v>491</v>
      </c>
      <c r="D39" s="392" t="s">
        <v>3173</v>
      </c>
      <c r="E39" s="392" t="s">
        <v>4192</v>
      </c>
      <c r="F39" s="392">
        <v>1</v>
      </c>
      <c r="G39" s="392">
        <v>14</v>
      </c>
      <c r="H39" s="392">
        <v>3</v>
      </c>
      <c r="I39" s="392">
        <v>0</v>
      </c>
      <c r="J39" s="392">
        <v>3</v>
      </c>
      <c r="K39" s="392">
        <v>2</v>
      </c>
      <c r="L39" s="392">
        <v>5</v>
      </c>
      <c r="M39" s="392">
        <v>1</v>
      </c>
      <c r="N39" s="393">
        <v>11</v>
      </c>
      <c r="O39" s="393">
        <v>7</v>
      </c>
      <c r="P39" s="393">
        <v>6</v>
      </c>
      <c r="Q39" s="393">
        <v>0</v>
      </c>
      <c r="R39" s="394">
        <v>6</v>
      </c>
      <c r="S39" s="394">
        <v>0</v>
      </c>
      <c r="T39" s="394">
        <v>2</v>
      </c>
      <c r="U39" s="394">
        <v>0</v>
      </c>
      <c r="V39" s="394">
        <v>3</v>
      </c>
      <c r="W39" s="394">
        <v>0</v>
      </c>
      <c r="X39" s="394">
        <v>1</v>
      </c>
      <c r="Y39" s="394">
        <v>0</v>
      </c>
      <c r="Z39" s="394">
        <v>72</v>
      </c>
      <c r="AA39" s="394">
        <v>0</v>
      </c>
      <c r="AB39" s="392">
        <v>2</v>
      </c>
    </row>
    <row r="40" spans="1:28" s="84" customFormat="1" ht="22.5" x14ac:dyDescent="0.25">
      <c r="A40" s="392">
        <v>5</v>
      </c>
      <c r="B40" s="392" t="s">
        <v>646</v>
      </c>
      <c r="C40" s="392" t="s">
        <v>546</v>
      </c>
      <c r="D40" s="392" t="s">
        <v>3181</v>
      </c>
      <c r="E40" s="392" t="s">
        <v>4193</v>
      </c>
      <c r="F40" s="392">
        <v>2</v>
      </c>
      <c r="G40" s="392">
        <v>8</v>
      </c>
      <c r="H40" s="392">
        <v>2</v>
      </c>
      <c r="I40" s="392">
        <v>0</v>
      </c>
      <c r="J40" s="392">
        <v>3</v>
      </c>
      <c r="K40" s="392">
        <v>1</v>
      </c>
      <c r="L40" s="392">
        <v>5</v>
      </c>
      <c r="M40" s="392">
        <v>1</v>
      </c>
      <c r="N40" s="393">
        <v>8</v>
      </c>
      <c r="O40" s="393">
        <v>7</v>
      </c>
      <c r="P40" s="393">
        <v>5</v>
      </c>
      <c r="Q40" s="393">
        <v>0</v>
      </c>
      <c r="R40" s="394">
        <v>6</v>
      </c>
      <c r="S40" s="394">
        <v>1</v>
      </c>
      <c r="T40" s="394">
        <v>3</v>
      </c>
      <c r="U40" s="394">
        <v>0</v>
      </c>
      <c r="V40" s="394">
        <v>4</v>
      </c>
      <c r="W40" s="394">
        <v>0</v>
      </c>
      <c r="X40" s="394">
        <v>1</v>
      </c>
      <c r="Y40" s="394">
        <v>0</v>
      </c>
      <c r="Z40" s="394">
        <v>72</v>
      </c>
      <c r="AA40" s="394">
        <v>0</v>
      </c>
      <c r="AB40" s="392">
        <v>2</v>
      </c>
    </row>
    <row r="41" spans="1:28" s="84" customFormat="1" ht="33.75" x14ac:dyDescent="0.25">
      <c r="A41" s="392">
        <v>6</v>
      </c>
      <c r="B41" s="392" t="s">
        <v>647</v>
      </c>
      <c r="C41" s="392" t="s">
        <v>407</v>
      </c>
      <c r="D41" s="392" t="s">
        <v>3171</v>
      </c>
      <c r="E41" s="392" t="s">
        <v>4194</v>
      </c>
      <c r="F41" s="392">
        <v>2</v>
      </c>
      <c r="G41" s="392">
        <v>15</v>
      </c>
      <c r="H41" s="392">
        <v>3</v>
      </c>
      <c r="I41" s="392">
        <v>0</v>
      </c>
      <c r="J41" s="392">
        <v>3</v>
      </c>
      <c r="K41" s="392">
        <v>3</v>
      </c>
      <c r="L41" s="392">
        <v>6</v>
      </c>
      <c r="M41" s="392">
        <v>1</v>
      </c>
      <c r="N41" s="393">
        <v>6</v>
      </c>
      <c r="O41" s="393">
        <v>6</v>
      </c>
      <c r="P41" s="393">
        <v>2</v>
      </c>
      <c r="Q41" s="393">
        <v>0</v>
      </c>
      <c r="R41" s="394">
        <v>6</v>
      </c>
      <c r="S41" s="394">
        <v>0</v>
      </c>
      <c r="T41" s="394">
        <v>3</v>
      </c>
      <c r="U41" s="394">
        <v>1</v>
      </c>
      <c r="V41" s="394">
        <v>5</v>
      </c>
      <c r="W41" s="394">
        <v>0</v>
      </c>
      <c r="X41" s="394">
        <v>1</v>
      </c>
      <c r="Y41" s="394">
        <v>0</v>
      </c>
      <c r="Z41" s="394">
        <v>75</v>
      </c>
      <c r="AA41" s="394">
        <v>0</v>
      </c>
      <c r="AB41" s="392">
        <v>2</v>
      </c>
    </row>
    <row r="42" spans="1:28" s="84" customFormat="1" ht="33.75" x14ac:dyDescent="0.25">
      <c r="A42" s="392">
        <v>7</v>
      </c>
      <c r="B42" s="392" t="s">
        <v>648</v>
      </c>
      <c r="C42" s="392" t="s">
        <v>604</v>
      </c>
      <c r="D42" s="392" t="s">
        <v>3185</v>
      </c>
      <c r="E42" s="392" t="s">
        <v>4195</v>
      </c>
      <c r="F42" s="392">
        <v>1</v>
      </c>
      <c r="G42" s="392">
        <v>13</v>
      </c>
      <c r="H42" s="392">
        <v>3</v>
      </c>
      <c r="I42" s="392">
        <v>0</v>
      </c>
      <c r="J42" s="392">
        <v>2</v>
      </c>
      <c r="K42" s="392">
        <v>1</v>
      </c>
      <c r="L42" s="392">
        <v>4</v>
      </c>
      <c r="M42" s="392">
        <v>1</v>
      </c>
      <c r="N42" s="393">
        <v>5</v>
      </c>
      <c r="O42" s="393">
        <v>6</v>
      </c>
      <c r="P42" s="393">
        <v>2</v>
      </c>
      <c r="Q42" s="393">
        <v>0</v>
      </c>
      <c r="R42" s="394">
        <v>3</v>
      </c>
      <c r="S42" s="394">
        <v>1</v>
      </c>
      <c r="T42" s="394">
        <v>2</v>
      </c>
      <c r="U42" s="394">
        <v>0</v>
      </c>
      <c r="V42" s="394">
        <v>3</v>
      </c>
      <c r="W42" s="394">
        <v>0</v>
      </c>
      <c r="X42" s="394">
        <v>1</v>
      </c>
      <c r="Y42" s="394">
        <v>0</v>
      </c>
      <c r="Z42" s="394">
        <v>52</v>
      </c>
      <c r="AA42" s="394">
        <v>1</v>
      </c>
      <c r="AB42" s="392">
        <v>2</v>
      </c>
    </row>
    <row r="43" spans="1:28" s="84" customFormat="1" ht="33.75" x14ac:dyDescent="0.25">
      <c r="A43" s="392"/>
      <c r="B43" s="392" t="s">
        <v>4198</v>
      </c>
      <c r="C43" s="392"/>
      <c r="D43" s="392"/>
      <c r="E43" s="392"/>
      <c r="F43" s="392">
        <f t="shared" ref="F43:AB43" si="4">SUM(F36:F42)</f>
        <v>6</v>
      </c>
      <c r="G43" s="392">
        <f t="shared" si="4"/>
        <v>58</v>
      </c>
      <c r="H43" s="392">
        <f t="shared" si="4"/>
        <v>14</v>
      </c>
      <c r="I43" s="392">
        <f t="shared" si="4"/>
        <v>0</v>
      </c>
      <c r="J43" s="392">
        <f t="shared" si="4"/>
        <v>11</v>
      </c>
      <c r="K43" s="392">
        <f t="shared" si="4"/>
        <v>7</v>
      </c>
      <c r="L43" s="392">
        <f t="shared" si="4"/>
        <v>22</v>
      </c>
      <c r="M43" s="392">
        <f t="shared" si="4"/>
        <v>4</v>
      </c>
      <c r="N43" s="392">
        <f t="shared" si="4"/>
        <v>44</v>
      </c>
      <c r="O43" s="392">
        <f t="shared" si="4"/>
        <v>37</v>
      </c>
      <c r="P43" s="392">
        <f t="shared" si="4"/>
        <v>17</v>
      </c>
      <c r="Q43" s="392">
        <f t="shared" si="4"/>
        <v>0</v>
      </c>
      <c r="R43" s="392">
        <f t="shared" si="4"/>
        <v>25</v>
      </c>
      <c r="S43" s="392">
        <f t="shared" si="4"/>
        <v>2</v>
      </c>
      <c r="T43" s="392">
        <f t="shared" si="4"/>
        <v>12</v>
      </c>
      <c r="U43" s="392">
        <f t="shared" si="4"/>
        <v>1</v>
      </c>
      <c r="V43" s="392">
        <f t="shared" si="4"/>
        <v>23</v>
      </c>
      <c r="W43" s="392">
        <f t="shared" si="4"/>
        <v>0</v>
      </c>
      <c r="X43" s="392">
        <f t="shared" si="4"/>
        <v>4</v>
      </c>
      <c r="Y43" s="392">
        <f t="shared" si="4"/>
        <v>0</v>
      </c>
      <c r="Z43" s="392">
        <f t="shared" si="4"/>
        <v>333</v>
      </c>
      <c r="AA43" s="392">
        <f t="shared" si="4"/>
        <v>4</v>
      </c>
      <c r="AB43" s="392">
        <f t="shared" si="4"/>
        <v>14</v>
      </c>
    </row>
    <row r="44" spans="1:28" s="84" customFormat="1" x14ac:dyDescent="0.25">
      <c r="A44" s="554" t="s">
        <v>407</v>
      </c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</row>
    <row r="45" spans="1:28" s="84" customFormat="1" ht="33.75" x14ac:dyDescent="0.25">
      <c r="A45" s="392">
        <v>1</v>
      </c>
      <c r="B45" s="392" t="s">
        <v>641</v>
      </c>
      <c r="C45" s="392" t="s">
        <v>546</v>
      </c>
      <c r="D45" s="392" t="s">
        <v>3217</v>
      </c>
      <c r="E45" s="392">
        <v>89229308672</v>
      </c>
      <c r="F45" s="392">
        <v>0</v>
      </c>
      <c r="G45" s="392">
        <v>1</v>
      </c>
      <c r="H45" s="392">
        <v>0</v>
      </c>
      <c r="I45" s="392">
        <v>0</v>
      </c>
      <c r="J45" s="392">
        <v>0</v>
      </c>
      <c r="K45" s="392">
        <v>0</v>
      </c>
      <c r="L45" s="392">
        <v>0</v>
      </c>
      <c r="M45" s="392">
        <v>0</v>
      </c>
      <c r="N45" s="393">
        <v>6</v>
      </c>
      <c r="O45" s="393">
        <v>4</v>
      </c>
      <c r="P45" s="393">
        <v>1</v>
      </c>
      <c r="Q45" s="393">
        <v>0</v>
      </c>
      <c r="R45" s="394">
        <v>4</v>
      </c>
      <c r="S45" s="394">
        <v>0</v>
      </c>
      <c r="T45" s="394">
        <v>0</v>
      </c>
      <c r="U45" s="394">
        <v>0</v>
      </c>
      <c r="V45" s="394">
        <v>2</v>
      </c>
      <c r="W45" s="394">
        <v>1</v>
      </c>
      <c r="X45" s="394">
        <v>0</v>
      </c>
      <c r="Y45" s="394">
        <v>0</v>
      </c>
      <c r="Z45" s="394">
        <v>50</v>
      </c>
      <c r="AA45" s="394">
        <v>1</v>
      </c>
      <c r="AB45" s="392">
        <v>2</v>
      </c>
    </row>
    <row r="46" spans="1:28" s="84" customFormat="1" ht="33.75" x14ac:dyDescent="0.25">
      <c r="A46" s="392">
        <v>2</v>
      </c>
      <c r="B46" s="392" t="s">
        <v>642</v>
      </c>
      <c r="C46" s="392" t="s">
        <v>447</v>
      </c>
      <c r="D46" s="392" t="s">
        <v>3219</v>
      </c>
      <c r="E46" s="392">
        <v>89229308517</v>
      </c>
      <c r="F46" s="392">
        <v>0</v>
      </c>
      <c r="G46" s="392">
        <v>3</v>
      </c>
      <c r="H46" s="392">
        <v>1</v>
      </c>
      <c r="I46" s="392">
        <v>0</v>
      </c>
      <c r="J46" s="392">
        <v>0</v>
      </c>
      <c r="K46" s="392">
        <v>0</v>
      </c>
      <c r="L46" s="392">
        <v>1</v>
      </c>
      <c r="M46" s="392">
        <v>0</v>
      </c>
      <c r="N46" s="393">
        <v>4</v>
      </c>
      <c r="O46" s="393">
        <v>5</v>
      </c>
      <c r="P46" s="393">
        <v>1</v>
      </c>
      <c r="Q46" s="393">
        <v>0</v>
      </c>
      <c r="R46" s="394">
        <v>3</v>
      </c>
      <c r="S46" s="394">
        <v>0</v>
      </c>
      <c r="T46" s="394">
        <v>1</v>
      </c>
      <c r="U46" s="394">
        <v>0</v>
      </c>
      <c r="V46" s="394">
        <v>3</v>
      </c>
      <c r="W46" s="394">
        <v>0</v>
      </c>
      <c r="X46" s="394">
        <v>0</v>
      </c>
      <c r="Y46" s="394">
        <v>0</v>
      </c>
      <c r="Z46" s="394">
        <v>24</v>
      </c>
      <c r="AA46" s="394">
        <v>1</v>
      </c>
      <c r="AB46" s="392">
        <v>2</v>
      </c>
    </row>
    <row r="47" spans="1:28" s="84" customFormat="1" ht="33.75" x14ac:dyDescent="0.25">
      <c r="A47" s="392">
        <v>3</v>
      </c>
      <c r="B47" s="392" t="s">
        <v>644</v>
      </c>
      <c r="C47" s="392" t="s">
        <v>506</v>
      </c>
      <c r="D47" s="392" t="s">
        <v>4201</v>
      </c>
      <c r="E47" s="392" t="s">
        <v>639</v>
      </c>
      <c r="F47" s="392">
        <v>0</v>
      </c>
      <c r="G47" s="392">
        <v>3</v>
      </c>
      <c r="H47" s="392">
        <v>1</v>
      </c>
      <c r="I47" s="392">
        <v>0</v>
      </c>
      <c r="J47" s="392">
        <v>0</v>
      </c>
      <c r="K47" s="392">
        <v>0</v>
      </c>
      <c r="L47" s="392">
        <v>1</v>
      </c>
      <c r="M47" s="392">
        <v>0</v>
      </c>
      <c r="N47" s="393">
        <v>3</v>
      </c>
      <c r="O47" s="393">
        <v>2</v>
      </c>
      <c r="P47" s="393">
        <v>0</v>
      </c>
      <c r="Q47" s="393">
        <v>0</v>
      </c>
      <c r="R47" s="394">
        <v>0</v>
      </c>
      <c r="S47" s="394">
        <v>0</v>
      </c>
      <c r="T47" s="394">
        <v>1</v>
      </c>
      <c r="U47" s="394">
        <v>0</v>
      </c>
      <c r="V47" s="394">
        <v>2</v>
      </c>
      <c r="W47" s="394">
        <v>0</v>
      </c>
      <c r="X47" s="394">
        <v>0</v>
      </c>
      <c r="Y47" s="394">
        <v>0</v>
      </c>
      <c r="Z47" s="394">
        <v>20</v>
      </c>
      <c r="AA47" s="394">
        <v>1</v>
      </c>
      <c r="AB47" s="392">
        <v>2</v>
      </c>
    </row>
    <row r="48" spans="1:28" s="84" customFormat="1" ht="33.75" x14ac:dyDescent="0.25">
      <c r="A48" s="392">
        <v>4</v>
      </c>
      <c r="B48" s="392" t="s">
        <v>645</v>
      </c>
      <c r="C48" s="392" t="s">
        <v>491</v>
      </c>
      <c r="D48" s="392" t="s">
        <v>3173</v>
      </c>
      <c r="E48" s="392" t="s">
        <v>4192</v>
      </c>
      <c r="F48" s="392">
        <v>1</v>
      </c>
      <c r="G48" s="392">
        <v>14</v>
      </c>
      <c r="H48" s="392">
        <v>3</v>
      </c>
      <c r="I48" s="392">
        <v>0</v>
      </c>
      <c r="J48" s="392">
        <v>3</v>
      </c>
      <c r="K48" s="392">
        <v>2</v>
      </c>
      <c r="L48" s="392">
        <v>5</v>
      </c>
      <c r="M48" s="392">
        <v>1</v>
      </c>
      <c r="N48" s="393">
        <v>11</v>
      </c>
      <c r="O48" s="393">
        <v>7</v>
      </c>
      <c r="P48" s="393">
        <v>6</v>
      </c>
      <c r="Q48" s="393">
        <v>0</v>
      </c>
      <c r="R48" s="394">
        <v>6</v>
      </c>
      <c r="S48" s="394">
        <v>0</v>
      </c>
      <c r="T48" s="394">
        <v>2</v>
      </c>
      <c r="U48" s="394">
        <v>0</v>
      </c>
      <c r="V48" s="394">
        <v>3</v>
      </c>
      <c r="W48" s="394">
        <v>0</v>
      </c>
      <c r="X48" s="394">
        <v>1</v>
      </c>
      <c r="Y48" s="394">
        <v>0</v>
      </c>
      <c r="Z48" s="394">
        <v>72</v>
      </c>
      <c r="AA48" s="394">
        <v>0</v>
      </c>
      <c r="AB48" s="392">
        <v>2</v>
      </c>
    </row>
    <row r="49" spans="1:28" s="84" customFormat="1" ht="22.5" x14ac:dyDescent="0.25">
      <c r="A49" s="392">
        <v>5</v>
      </c>
      <c r="B49" s="392" t="s">
        <v>646</v>
      </c>
      <c r="C49" s="392" t="s">
        <v>546</v>
      </c>
      <c r="D49" s="392" t="s">
        <v>3181</v>
      </c>
      <c r="E49" s="392" t="s">
        <v>4193</v>
      </c>
      <c r="F49" s="392">
        <v>2</v>
      </c>
      <c r="G49" s="392">
        <v>8</v>
      </c>
      <c r="H49" s="392">
        <v>2</v>
      </c>
      <c r="I49" s="392">
        <v>0</v>
      </c>
      <c r="J49" s="392">
        <v>3</v>
      </c>
      <c r="K49" s="392">
        <v>1</v>
      </c>
      <c r="L49" s="392">
        <v>5</v>
      </c>
      <c r="M49" s="392">
        <v>1</v>
      </c>
      <c r="N49" s="393">
        <v>8</v>
      </c>
      <c r="O49" s="393">
        <v>7</v>
      </c>
      <c r="P49" s="393">
        <v>5</v>
      </c>
      <c r="Q49" s="393">
        <v>0</v>
      </c>
      <c r="R49" s="394">
        <v>6</v>
      </c>
      <c r="S49" s="394">
        <v>1</v>
      </c>
      <c r="T49" s="394">
        <v>3</v>
      </c>
      <c r="U49" s="394">
        <v>0</v>
      </c>
      <c r="V49" s="394">
        <v>4</v>
      </c>
      <c r="W49" s="394">
        <v>0</v>
      </c>
      <c r="X49" s="394">
        <v>1</v>
      </c>
      <c r="Y49" s="394">
        <v>0</v>
      </c>
      <c r="Z49" s="394">
        <v>72</v>
      </c>
      <c r="AA49" s="394">
        <v>0</v>
      </c>
      <c r="AB49" s="392">
        <v>2</v>
      </c>
    </row>
    <row r="50" spans="1:28" s="84" customFormat="1" ht="33.75" x14ac:dyDescent="0.25">
      <c r="A50" s="392">
        <v>6</v>
      </c>
      <c r="B50" s="392" t="s">
        <v>648</v>
      </c>
      <c r="C50" s="392" t="s">
        <v>604</v>
      </c>
      <c r="D50" s="392" t="s">
        <v>3185</v>
      </c>
      <c r="E50" s="392" t="s">
        <v>4195</v>
      </c>
      <c r="F50" s="392">
        <v>1</v>
      </c>
      <c r="G50" s="392">
        <v>13</v>
      </c>
      <c r="H50" s="392">
        <v>3</v>
      </c>
      <c r="I50" s="392">
        <v>0</v>
      </c>
      <c r="J50" s="392">
        <v>2</v>
      </c>
      <c r="K50" s="392">
        <v>1</v>
      </c>
      <c r="L50" s="392">
        <v>4</v>
      </c>
      <c r="M50" s="392">
        <v>1</v>
      </c>
      <c r="N50" s="393">
        <v>5</v>
      </c>
      <c r="O50" s="393">
        <v>6</v>
      </c>
      <c r="P50" s="393">
        <v>2</v>
      </c>
      <c r="Q50" s="393">
        <v>0</v>
      </c>
      <c r="R50" s="394">
        <v>3</v>
      </c>
      <c r="S50" s="394">
        <v>1</v>
      </c>
      <c r="T50" s="394">
        <v>2</v>
      </c>
      <c r="U50" s="394">
        <v>0</v>
      </c>
      <c r="V50" s="394">
        <v>3</v>
      </c>
      <c r="W50" s="394">
        <v>0</v>
      </c>
      <c r="X50" s="394">
        <v>1</v>
      </c>
      <c r="Y50" s="394">
        <v>0</v>
      </c>
      <c r="Z50" s="394">
        <v>52</v>
      </c>
      <c r="AA50" s="394">
        <v>1</v>
      </c>
      <c r="AB50" s="392">
        <v>2</v>
      </c>
    </row>
    <row r="51" spans="1:28" s="84" customFormat="1" ht="33.75" x14ac:dyDescent="0.25">
      <c r="A51" s="392">
        <v>7</v>
      </c>
      <c r="B51" s="392" t="s">
        <v>649</v>
      </c>
      <c r="C51" s="392" t="s">
        <v>425</v>
      </c>
      <c r="D51" s="392" t="s">
        <v>4196</v>
      </c>
      <c r="E51" s="392" t="s">
        <v>4197</v>
      </c>
      <c r="F51" s="392">
        <v>2</v>
      </c>
      <c r="G51" s="392">
        <v>13</v>
      </c>
      <c r="H51" s="392">
        <v>3</v>
      </c>
      <c r="I51" s="392">
        <v>0</v>
      </c>
      <c r="J51" s="392">
        <v>3</v>
      </c>
      <c r="K51" s="392">
        <v>0</v>
      </c>
      <c r="L51" s="392">
        <v>5</v>
      </c>
      <c r="M51" s="392">
        <v>1</v>
      </c>
      <c r="N51" s="393">
        <v>5</v>
      </c>
      <c r="O51" s="393">
        <v>8</v>
      </c>
      <c r="P51" s="393">
        <v>2</v>
      </c>
      <c r="Q51" s="393">
        <v>0</v>
      </c>
      <c r="R51" s="394">
        <v>2</v>
      </c>
      <c r="S51" s="394">
        <v>1</v>
      </c>
      <c r="T51" s="394">
        <v>3</v>
      </c>
      <c r="U51" s="394">
        <v>0</v>
      </c>
      <c r="V51" s="394">
        <v>3</v>
      </c>
      <c r="W51" s="394">
        <v>0</v>
      </c>
      <c r="X51" s="394">
        <v>1</v>
      </c>
      <c r="Y51" s="394">
        <v>0</v>
      </c>
      <c r="Z51" s="394">
        <v>72</v>
      </c>
      <c r="AA51" s="394">
        <v>1</v>
      </c>
      <c r="AB51" s="392">
        <v>2</v>
      </c>
    </row>
    <row r="52" spans="1:28" s="84" customFormat="1" ht="33.75" x14ac:dyDescent="0.25">
      <c r="A52" s="392"/>
      <c r="B52" s="392" t="s">
        <v>4198</v>
      </c>
      <c r="C52" s="392"/>
      <c r="D52" s="392"/>
      <c r="E52" s="392"/>
      <c r="F52" s="392">
        <f t="shared" ref="F52:AB52" si="5">SUM(F45:F51)</f>
        <v>6</v>
      </c>
      <c r="G52" s="392">
        <f t="shared" si="5"/>
        <v>55</v>
      </c>
      <c r="H52" s="392">
        <f t="shared" si="5"/>
        <v>13</v>
      </c>
      <c r="I52" s="392">
        <f t="shared" si="5"/>
        <v>0</v>
      </c>
      <c r="J52" s="392">
        <f t="shared" si="5"/>
        <v>11</v>
      </c>
      <c r="K52" s="392">
        <f t="shared" si="5"/>
        <v>4</v>
      </c>
      <c r="L52" s="392">
        <f t="shared" si="5"/>
        <v>21</v>
      </c>
      <c r="M52" s="392">
        <f t="shared" si="5"/>
        <v>4</v>
      </c>
      <c r="N52" s="392">
        <f t="shared" si="5"/>
        <v>42</v>
      </c>
      <c r="O52" s="392">
        <f t="shared" si="5"/>
        <v>39</v>
      </c>
      <c r="P52" s="392">
        <f t="shared" si="5"/>
        <v>17</v>
      </c>
      <c r="Q52" s="392">
        <f t="shared" si="5"/>
        <v>0</v>
      </c>
      <c r="R52" s="392">
        <f t="shared" si="5"/>
        <v>24</v>
      </c>
      <c r="S52" s="392">
        <f t="shared" si="5"/>
        <v>3</v>
      </c>
      <c r="T52" s="392">
        <f t="shared" si="5"/>
        <v>12</v>
      </c>
      <c r="U52" s="392">
        <f t="shared" si="5"/>
        <v>0</v>
      </c>
      <c r="V52" s="392">
        <f t="shared" si="5"/>
        <v>20</v>
      </c>
      <c r="W52" s="392">
        <f t="shared" si="5"/>
        <v>1</v>
      </c>
      <c r="X52" s="392">
        <f t="shared" si="5"/>
        <v>4</v>
      </c>
      <c r="Y52" s="392">
        <f t="shared" si="5"/>
        <v>0</v>
      </c>
      <c r="Z52" s="392">
        <f t="shared" si="5"/>
        <v>362</v>
      </c>
      <c r="AA52" s="392">
        <f t="shared" si="5"/>
        <v>5</v>
      </c>
      <c r="AB52" s="392">
        <f t="shared" si="5"/>
        <v>14</v>
      </c>
    </row>
    <row r="53" spans="1:28" s="84" customFormat="1" x14ac:dyDescent="0.25">
      <c r="A53" s="554" t="s">
        <v>412</v>
      </c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</row>
    <row r="54" spans="1:28" s="84" customFormat="1" ht="33.75" x14ac:dyDescent="0.25">
      <c r="A54" s="392">
        <v>1</v>
      </c>
      <c r="B54" s="392" t="s">
        <v>641</v>
      </c>
      <c r="C54" s="392" t="s">
        <v>546</v>
      </c>
      <c r="D54" s="392" t="s">
        <v>3217</v>
      </c>
      <c r="E54" s="392">
        <v>89229308672</v>
      </c>
      <c r="F54" s="392">
        <v>0</v>
      </c>
      <c r="G54" s="392">
        <v>1</v>
      </c>
      <c r="H54" s="392">
        <v>0</v>
      </c>
      <c r="I54" s="392">
        <v>0</v>
      </c>
      <c r="J54" s="392">
        <v>0</v>
      </c>
      <c r="K54" s="392">
        <v>0</v>
      </c>
      <c r="L54" s="392">
        <v>0</v>
      </c>
      <c r="M54" s="392">
        <v>0</v>
      </c>
      <c r="N54" s="393">
        <v>6</v>
      </c>
      <c r="O54" s="393">
        <v>4</v>
      </c>
      <c r="P54" s="393">
        <v>1</v>
      </c>
      <c r="Q54" s="393">
        <v>0</v>
      </c>
      <c r="R54" s="394">
        <v>4</v>
      </c>
      <c r="S54" s="394">
        <v>0</v>
      </c>
      <c r="T54" s="394">
        <v>0</v>
      </c>
      <c r="U54" s="394">
        <v>0</v>
      </c>
      <c r="V54" s="394">
        <v>2</v>
      </c>
      <c r="W54" s="394">
        <v>1</v>
      </c>
      <c r="X54" s="394">
        <v>0</v>
      </c>
      <c r="Y54" s="394">
        <v>0</v>
      </c>
      <c r="Z54" s="394">
        <v>50</v>
      </c>
      <c r="AA54" s="394">
        <v>1</v>
      </c>
      <c r="AB54" s="392">
        <v>2</v>
      </c>
    </row>
    <row r="55" spans="1:28" s="84" customFormat="1" ht="33.75" x14ac:dyDescent="0.25">
      <c r="A55" s="392">
        <v>2</v>
      </c>
      <c r="B55" s="392" t="s">
        <v>643</v>
      </c>
      <c r="C55" s="392" t="s">
        <v>407</v>
      </c>
      <c r="D55" s="392" t="s">
        <v>3218</v>
      </c>
      <c r="E55" s="392">
        <v>89229308458</v>
      </c>
      <c r="F55" s="392">
        <v>0</v>
      </c>
      <c r="G55" s="392">
        <v>2</v>
      </c>
      <c r="H55" s="392">
        <v>1</v>
      </c>
      <c r="I55" s="392">
        <v>0</v>
      </c>
      <c r="J55" s="392">
        <v>0</v>
      </c>
      <c r="K55" s="392">
        <v>0</v>
      </c>
      <c r="L55" s="392">
        <v>0</v>
      </c>
      <c r="M55" s="392">
        <v>0</v>
      </c>
      <c r="N55" s="393">
        <v>7</v>
      </c>
      <c r="O55" s="393">
        <v>4</v>
      </c>
      <c r="P55" s="393">
        <v>1</v>
      </c>
      <c r="Q55" s="393">
        <v>0</v>
      </c>
      <c r="R55" s="394">
        <v>1</v>
      </c>
      <c r="S55" s="394">
        <v>0</v>
      </c>
      <c r="T55" s="394">
        <v>0</v>
      </c>
      <c r="U55" s="394">
        <v>0</v>
      </c>
      <c r="V55" s="394">
        <v>3</v>
      </c>
      <c r="W55" s="394">
        <v>0</v>
      </c>
      <c r="X55" s="394">
        <v>0</v>
      </c>
      <c r="Y55" s="394">
        <v>0</v>
      </c>
      <c r="Z55" s="394">
        <v>18</v>
      </c>
      <c r="AA55" s="394">
        <v>1</v>
      </c>
      <c r="AB55" s="392">
        <v>2</v>
      </c>
    </row>
    <row r="56" spans="1:28" s="84" customFormat="1" ht="33.75" x14ac:dyDescent="0.25">
      <c r="A56" s="392">
        <v>3</v>
      </c>
      <c r="B56" s="392" t="s">
        <v>644</v>
      </c>
      <c r="C56" s="392" t="s">
        <v>506</v>
      </c>
      <c r="D56" s="392" t="s">
        <v>4201</v>
      </c>
      <c r="E56" s="392" t="s">
        <v>639</v>
      </c>
      <c r="F56" s="392">
        <v>0</v>
      </c>
      <c r="G56" s="392">
        <v>3</v>
      </c>
      <c r="H56" s="392">
        <v>1</v>
      </c>
      <c r="I56" s="392">
        <v>0</v>
      </c>
      <c r="J56" s="392">
        <v>0</v>
      </c>
      <c r="K56" s="392">
        <v>0</v>
      </c>
      <c r="L56" s="392">
        <v>1</v>
      </c>
      <c r="M56" s="392">
        <v>0</v>
      </c>
      <c r="N56" s="393">
        <v>3</v>
      </c>
      <c r="O56" s="393">
        <v>2</v>
      </c>
      <c r="P56" s="393">
        <v>0</v>
      </c>
      <c r="Q56" s="393">
        <v>0</v>
      </c>
      <c r="R56" s="394">
        <v>0</v>
      </c>
      <c r="S56" s="394">
        <v>0</v>
      </c>
      <c r="T56" s="394">
        <v>1</v>
      </c>
      <c r="U56" s="394">
        <v>0</v>
      </c>
      <c r="V56" s="394">
        <v>2</v>
      </c>
      <c r="W56" s="394">
        <v>0</v>
      </c>
      <c r="X56" s="394">
        <v>0</v>
      </c>
      <c r="Y56" s="394">
        <v>0</v>
      </c>
      <c r="Z56" s="394">
        <v>20</v>
      </c>
      <c r="AA56" s="394">
        <v>1</v>
      </c>
      <c r="AB56" s="392">
        <v>2</v>
      </c>
    </row>
    <row r="57" spans="1:28" s="84" customFormat="1" ht="22.5" x14ac:dyDescent="0.25">
      <c r="A57" s="392">
        <v>4</v>
      </c>
      <c r="B57" s="392" t="s">
        <v>646</v>
      </c>
      <c r="C57" s="392" t="s">
        <v>546</v>
      </c>
      <c r="D57" s="392" t="s">
        <v>3181</v>
      </c>
      <c r="E57" s="392" t="s">
        <v>4193</v>
      </c>
      <c r="F57" s="392">
        <v>2</v>
      </c>
      <c r="G57" s="392">
        <v>8</v>
      </c>
      <c r="H57" s="392">
        <v>2</v>
      </c>
      <c r="I57" s="392">
        <v>0</v>
      </c>
      <c r="J57" s="392">
        <v>3</v>
      </c>
      <c r="K57" s="392">
        <v>1</v>
      </c>
      <c r="L57" s="392">
        <v>5</v>
      </c>
      <c r="M57" s="392">
        <v>1</v>
      </c>
      <c r="N57" s="393">
        <v>8</v>
      </c>
      <c r="O57" s="393">
        <v>7</v>
      </c>
      <c r="P57" s="393">
        <v>5</v>
      </c>
      <c r="Q57" s="393">
        <v>0</v>
      </c>
      <c r="R57" s="394">
        <v>6</v>
      </c>
      <c r="S57" s="394">
        <v>1</v>
      </c>
      <c r="T57" s="394">
        <v>3</v>
      </c>
      <c r="U57" s="394">
        <v>0</v>
      </c>
      <c r="V57" s="394">
        <v>4</v>
      </c>
      <c r="W57" s="394">
        <v>0</v>
      </c>
      <c r="X57" s="394">
        <v>1</v>
      </c>
      <c r="Y57" s="394">
        <v>0</v>
      </c>
      <c r="Z57" s="394">
        <v>72</v>
      </c>
      <c r="AA57" s="394">
        <v>0</v>
      </c>
      <c r="AB57" s="392">
        <v>2</v>
      </c>
    </row>
    <row r="58" spans="1:28" s="84" customFormat="1" ht="33.75" x14ac:dyDescent="0.25">
      <c r="A58" s="392">
        <v>5</v>
      </c>
      <c r="B58" s="392" t="s">
        <v>647</v>
      </c>
      <c r="C58" s="392" t="s">
        <v>407</v>
      </c>
      <c r="D58" s="392" t="s">
        <v>3171</v>
      </c>
      <c r="E58" s="392" t="s">
        <v>4194</v>
      </c>
      <c r="F58" s="392">
        <v>2</v>
      </c>
      <c r="G58" s="392">
        <v>15</v>
      </c>
      <c r="H58" s="392">
        <v>3</v>
      </c>
      <c r="I58" s="392">
        <v>0</v>
      </c>
      <c r="J58" s="392">
        <v>3</v>
      </c>
      <c r="K58" s="392">
        <v>3</v>
      </c>
      <c r="L58" s="392">
        <v>6</v>
      </c>
      <c r="M58" s="392">
        <v>1</v>
      </c>
      <c r="N58" s="393">
        <v>6</v>
      </c>
      <c r="O58" s="393">
        <v>6</v>
      </c>
      <c r="P58" s="393">
        <v>2</v>
      </c>
      <c r="Q58" s="393">
        <v>0</v>
      </c>
      <c r="R58" s="394">
        <v>6</v>
      </c>
      <c r="S58" s="394">
        <v>0</v>
      </c>
      <c r="T58" s="394">
        <v>3</v>
      </c>
      <c r="U58" s="394">
        <v>1</v>
      </c>
      <c r="V58" s="394">
        <v>5</v>
      </c>
      <c r="W58" s="394">
        <v>0</v>
      </c>
      <c r="X58" s="394">
        <v>1</v>
      </c>
      <c r="Y58" s="394">
        <v>0</v>
      </c>
      <c r="Z58" s="394">
        <v>75</v>
      </c>
      <c r="AA58" s="394">
        <v>0</v>
      </c>
      <c r="AB58" s="392">
        <v>2</v>
      </c>
    </row>
    <row r="59" spans="1:28" s="84" customFormat="1" ht="33.75" x14ac:dyDescent="0.25">
      <c r="A59" s="392">
        <v>6</v>
      </c>
      <c r="B59" s="392" t="s">
        <v>648</v>
      </c>
      <c r="C59" s="392" t="s">
        <v>604</v>
      </c>
      <c r="D59" s="392" t="s">
        <v>3185</v>
      </c>
      <c r="E59" s="392" t="s">
        <v>4195</v>
      </c>
      <c r="F59" s="392">
        <v>1</v>
      </c>
      <c r="G59" s="392">
        <v>13</v>
      </c>
      <c r="H59" s="392">
        <v>3</v>
      </c>
      <c r="I59" s="392">
        <v>0</v>
      </c>
      <c r="J59" s="392">
        <v>2</v>
      </c>
      <c r="K59" s="392">
        <v>1</v>
      </c>
      <c r="L59" s="392">
        <v>4</v>
      </c>
      <c r="M59" s="392">
        <v>1</v>
      </c>
      <c r="N59" s="393">
        <v>5</v>
      </c>
      <c r="O59" s="393">
        <v>6</v>
      </c>
      <c r="P59" s="393">
        <v>2</v>
      </c>
      <c r="Q59" s="393">
        <v>0</v>
      </c>
      <c r="R59" s="394">
        <v>3</v>
      </c>
      <c r="S59" s="394">
        <v>1</v>
      </c>
      <c r="T59" s="394">
        <v>2</v>
      </c>
      <c r="U59" s="394">
        <v>0</v>
      </c>
      <c r="V59" s="394">
        <v>3</v>
      </c>
      <c r="W59" s="394">
        <v>0</v>
      </c>
      <c r="X59" s="394">
        <v>1</v>
      </c>
      <c r="Y59" s="394">
        <v>0</v>
      </c>
      <c r="Z59" s="394">
        <v>52</v>
      </c>
      <c r="AA59" s="394">
        <v>1</v>
      </c>
      <c r="AB59" s="392">
        <v>2</v>
      </c>
    </row>
    <row r="60" spans="1:28" s="84" customFormat="1" ht="33.75" x14ac:dyDescent="0.25">
      <c r="A60" s="392">
        <v>7</v>
      </c>
      <c r="B60" s="392" t="s">
        <v>649</v>
      </c>
      <c r="C60" s="392" t="s">
        <v>425</v>
      </c>
      <c r="D60" s="392" t="s">
        <v>4196</v>
      </c>
      <c r="E60" s="392" t="s">
        <v>4197</v>
      </c>
      <c r="F60" s="392">
        <v>2</v>
      </c>
      <c r="G60" s="392">
        <v>13</v>
      </c>
      <c r="H60" s="392">
        <v>3</v>
      </c>
      <c r="I60" s="392">
        <v>0</v>
      </c>
      <c r="J60" s="392">
        <v>3</v>
      </c>
      <c r="K60" s="392">
        <v>0</v>
      </c>
      <c r="L60" s="392">
        <v>5</v>
      </c>
      <c r="M60" s="392">
        <v>1</v>
      </c>
      <c r="N60" s="393">
        <v>5</v>
      </c>
      <c r="O60" s="393">
        <v>8</v>
      </c>
      <c r="P60" s="393">
        <v>2</v>
      </c>
      <c r="Q60" s="393">
        <v>0</v>
      </c>
      <c r="R60" s="394">
        <v>2</v>
      </c>
      <c r="S60" s="394">
        <v>1</v>
      </c>
      <c r="T60" s="394">
        <v>3</v>
      </c>
      <c r="U60" s="394">
        <v>0</v>
      </c>
      <c r="V60" s="394">
        <v>3</v>
      </c>
      <c r="W60" s="394">
        <v>0</v>
      </c>
      <c r="X60" s="394">
        <v>1</v>
      </c>
      <c r="Y60" s="394">
        <v>0</v>
      </c>
      <c r="Z60" s="394">
        <v>72</v>
      </c>
      <c r="AA60" s="394">
        <v>1</v>
      </c>
      <c r="AB60" s="392">
        <v>2</v>
      </c>
    </row>
    <row r="61" spans="1:28" s="84" customFormat="1" ht="33.75" x14ac:dyDescent="0.25">
      <c r="A61" s="392"/>
      <c r="B61" s="392" t="s">
        <v>4198</v>
      </c>
      <c r="C61" s="392"/>
      <c r="D61" s="392"/>
      <c r="E61" s="392"/>
      <c r="F61" s="392">
        <f t="shared" ref="F61:AB61" si="6">SUM(F54:F60)</f>
        <v>7</v>
      </c>
      <c r="G61" s="392">
        <f t="shared" si="6"/>
        <v>55</v>
      </c>
      <c r="H61" s="392">
        <f t="shared" si="6"/>
        <v>13</v>
      </c>
      <c r="I61" s="392">
        <f t="shared" si="6"/>
        <v>0</v>
      </c>
      <c r="J61" s="392">
        <f t="shared" si="6"/>
        <v>11</v>
      </c>
      <c r="K61" s="392">
        <f t="shared" si="6"/>
        <v>5</v>
      </c>
      <c r="L61" s="392">
        <f t="shared" si="6"/>
        <v>21</v>
      </c>
      <c r="M61" s="392">
        <f t="shared" si="6"/>
        <v>4</v>
      </c>
      <c r="N61" s="392">
        <f t="shared" si="6"/>
        <v>40</v>
      </c>
      <c r="O61" s="392">
        <f t="shared" si="6"/>
        <v>37</v>
      </c>
      <c r="P61" s="392">
        <f t="shared" si="6"/>
        <v>13</v>
      </c>
      <c r="Q61" s="392">
        <f t="shared" si="6"/>
        <v>0</v>
      </c>
      <c r="R61" s="392">
        <f t="shared" si="6"/>
        <v>22</v>
      </c>
      <c r="S61" s="392">
        <f t="shared" si="6"/>
        <v>3</v>
      </c>
      <c r="T61" s="392">
        <f t="shared" si="6"/>
        <v>12</v>
      </c>
      <c r="U61" s="392">
        <f t="shared" si="6"/>
        <v>1</v>
      </c>
      <c r="V61" s="392">
        <f t="shared" si="6"/>
        <v>22</v>
      </c>
      <c r="W61" s="392">
        <f t="shared" si="6"/>
        <v>1</v>
      </c>
      <c r="X61" s="392">
        <f t="shared" si="6"/>
        <v>4</v>
      </c>
      <c r="Y61" s="392">
        <f t="shared" si="6"/>
        <v>0</v>
      </c>
      <c r="Z61" s="392">
        <f t="shared" si="6"/>
        <v>359</v>
      </c>
      <c r="AA61" s="392">
        <f t="shared" si="6"/>
        <v>5</v>
      </c>
      <c r="AB61" s="392">
        <f t="shared" si="6"/>
        <v>14</v>
      </c>
    </row>
    <row r="62" spans="1:28" s="84" customFormat="1" x14ac:dyDescent="0.25">
      <c r="A62" s="554" t="s">
        <v>417</v>
      </c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554"/>
      <c r="AA62" s="554"/>
      <c r="AB62" s="554"/>
    </row>
    <row r="63" spans="1:28" s="84" customFormat="1" ht="33.75" x14ac:dyDescent="0.25">
      <c r="A63" s="392">
        <v>1</v>
      </c>
      <c r="B63" s="392" t="s">
        <v>642</v>
      </c>
      <c r="C63" s="392" t="s">
        <v>447</v>
      </c>
      <c r="D63" s="392" t="s">
        <v>3219</v>
      </c>
      <c r="E63" s="392">
        <v>89229308517</v>
      </c>
      <c r="F63" s="392">
        <v>0</v>
      </c>
      <c r="G63" s="392">
        <v>3</v>
      </c>
      <c r="H63" s="392">
        <v>1</v>
      </c>
      <c r="I63" s="392">
        <v>0</v>
      </c>
      <c r="J63" s="392">
        <v>0</v>
      </c>
      <c r="K63" s="392">
        <v>0</v>
      </c>
      <c r="L63" s="392">
        <v>1</v>
      </c>
      <c r="M63" s="392">
        <v>0</v>
      </c>
      <c r="N63" s="393">
        <v>4</v>
      </c>
      <c r="O63" s="393">
        <v>5</v>
      </c>
      <c r="P63" s="393">
        <v>1</v>
      </c>
      <c r="Q63" s="393">
        <v>0</v>
      </c>
      <c r="R63" s="394">
        <v>3</v>
      </c>
      <c r="S63" s="394">
        <v>0</v>
      </c>
      <c r="T63" s="394">
        <v>1</v>
      </c>
      <c r="U63" s="394">
        <v>0</v>
      </c>
      <c r="V63" s="394">
        <v>3</v>
      </c>
      <c r="W63" s="394">
        <v>0</v>
      </c>
      <c r="X63" s="394">
        <v>0</v>
      </c>
      <c r="Y63" s="394">
        <v>0</v>
      </c>
      <c r="Z63" s="394">
        <v>24</v>
      </c>
      <c r="AA63" s="394">
        <v>1</v>
      </c>
      <c r="AB63" s="392">
        <v>2</v>
      </c>
    </row>
    <row r="64" spans="1:28" s="84" customFormat="1" ht="33.75" x14ac:dyDescent="0.25">
      <c r="A64" s="392">
        <v>2</v>
      </c>
      <c r="B64" s="392" t="s">
        <v>643</v>
      </c>
      <c r="C64" s="392" t="s">
        <v>407</v>
      </c>
      <c r="D64" s="392" t="s">
        <v>3218</v>
      </c>
      <c r="E64" s="392">
        <v>89229308458</v>
      </c>
      <c r="F64" s="392">
        <v>0</v>
      </c>
      <c r="G64" s="392">
        <v>2</v>
      </c>
      <c r="H64" s="392">
        <v>1</v>
      </c>
      <c r="I64" s="392">
        <v>0</v>
      </c>
      <c r="J64" s="392">
        <v>0</v>
      </c>
      <c r="K64" s="392">
        <v>0</v>
      </c>
      <c r="L64" s="392">
        <v>0</v>
      </c>
      <c r="M64" s="392">
        <v>0</v>
      </c>
      <c r="N64" s="393">
        <v>7</v>
      </c>
      <c r="O64" s="393">
        <v>4</v>
      </c>
      <c r="P64" s="393">
        <v>1</v>
      </c>
      <c r="Q64" s="393">
        <v>0</v>
      </c>
      <c r="R64" s="394">
        <v>1</v>
      </c>
      <c r="S64" s="394">
        <v>0</v>
      </c>
      <c r="T64" s="394">
        <v>0</v>
      </c>
      <c r="U64" s="394">
        <v>0</v>
      </c>
      <c r="V64" s="394">
        <v>3</v>
      </c>
      <c r="W64" s="394">
        <v>0</v>
      </c>
      <c r="X64" s="394">
        <v>0</v>
      </c>
      <c r="Y64" s="394">
        <v>0</v>
      </c>
      <c r="Z64" s="394">
        <v>18</v>
      </c>
      <c r="AA64" s="394">
        <v>1</v>
      </c>
      <c r="AB64" s="392">
        <v>2</v>
      </c>
    </row>
    <row r="65" spans="1:28" s="84" customFormat="1" ht="33.75" x14ac:dyDescent="0.25">
      <c r="A65" s="392">
        <v>3</v>
      </c>
      <c r="B65" s="392" t="s">
        <v>644</v>
      </c>
      <c r="C65" s="392" t="s">
        <v>506</v>
      </c>
      <c r="D65" s="392" t="s">
        <v>4201</v>
      </c>
      <c r="E65" s="392" t="s">
        <v>639</v>
      </c>
      <c r="F65" s="392">
        <v>0</v>
      </c>
      <c r="G65" s="392">
        <v>3</v>
      </c>
      <c r="H65" s="392">
        <v>1</v>
      </c>
      <c r="I65" s="392">
        <v>0</v>
      </c>
      <c r="J65" s="392">
        <v>0</v>
      </c>
      <c r="K65" s="392">
        <v>0</v>
      </c>
      <c r="L65" s="392">
        <v>1</v>
      </c>
      <c r="M65" s="392">
        <v>0</v>
      </c>
      <c r="N65" s="393">
        <v>3</v>
      </c>
      <c r="O65" s="393">
        <v>2</v>
      </c>
      <c r="P65" s="393">
        <v>0</v>
      </c>
      <c r="Q65" s="393">
        <v>0</v>
      </c>
      <c r="R65" s="394">
        <v>0</v>
      </c>
      <c r="S65" s="394">
        <v>0</v>
      </c>
      <c r="T65" s="394">
        <v>1</v>
      </c>
      <c r="U65" s="394">
        <v>0</v>
      </c>
      <c r="V65" s="394">
        <v>2</v>
      </c>
      <c r="W65" s="394">
        <v>0</v>
      </c>
      <c r="X65" s="394">
        <v>0</v>
      </c>
      <c r="Y65" s="394">
        <v>0</v>
      </c>
      <c r="Z65" s="394">
        <v>20</v>
      </c>
      <c r="AA65" s="394">
        <v>1</v>
      </c>
      <c r="AB65" s="392">
        <v>2</v>
      </c>
    </row>
    <row r="66" spans="1:28" s="84" customFormat="1" ht="33.75" x14ac:dyDescent="0.25">
      <c r="A66" s="392">
        <v>4</v>
      </c>
      <c r="B66" s="392" t="s">
        <v>645</v>
      </c>
      <c r="C66" s="392" t="s">
        <v>491</v>
      </c>
      <c r="D66" s="392" t="s">
        <v>3173</v>
      </c>
      <c r="E66" s="392" t="s">
        <v>4192</v>
      </c>
      <c r="F66" s="392">
        <v>1</v>
      </c>
      <c r="G66" s="392">
        <v>14</v>
      </c>
      <c r="H66" s="392">
        <v>3</v>
      </c>
      <c r="I66" s="392">
        <v>0</v>
      </c>
      <c r="J66" s="392">
        <v>3</v>
      </c>
      <c r="K66" s="392">
        <v>2</v>
      </c>
      <c r="L66" s="392">
        <v>5</v>
      </c>
      <c r="M66" s="392">
        <v>1</v>
      </c>
      <c r="N66" s="393">
        <v>11</v>
      </c>
      <c r="O66" s="393">
        <v>7</v>
      </c>
      <c r="P66" s="393">
        <v>6</v>
      </c>
      <c r="Q66" s="393">
        <v>0</v>
      </c>
      <c r="R66" s="394">
        <v>6</v>
      </c>
      <c r="S66" s="394">
        <v>0</v>
      </c>
      <c r="T66" s="394">
        <v>2</v>
      </c>
      <c r="U66" s="394">
        <v>0</v>
      </c>
      <c r="V66" s="394">
        <v>3</v>
      </c>
      <c r="W66" s="394">
        <v>0</v>
      </c>
      <c r="X66" s="394">
        <v>1</v>
      </c>
      <c r="Y66" s="394">
        <v>0</v>
      </c>
      <c r="Z66" s="394">
        <v>72</v>
      </c>
      <c r="AA66" s="394">
        <v>0</v>
      </c>
      <c r="AB66" s="392">
        <v>2</v>
      </c>
    </row>
    <row r="67" spans="1:28" s="84" customFormat="1" ht="22.5" x14ac:dyDescent="0.25">
      <c r="A67" s="392">
        <v>5</v>
      </c>
      <c r="B67" s="392" t="s">
        <v>646</v>
      </c>
      <c r="C67" s="392" t="s">
        <v>546</v>
      </c>
      <c r="D67" s="392" t="s">
        <v>3181</v>
      </c>
      <c r="E67" s="392" t="s">
        <v>4193</v>
      </c>
      <c r="F67" s="392">
        <v>2</v>
      </c>
      <c r="G67" s="392">
        <v>8</v>
      </c>
      <c r="H67" s="392">
        <v>2</v>
      </c>
      <c r="I67" s="392">
        <v>0</v>
      </c>
      <c r="J67" s="392">
        <v>3</v>
      </c>
      <c r="K67" s="392">
        <v>1</v>
      </c>
      <c r="L67" s="392">
        <v>5</v>
      </c>
      <c r="M67" s="392">
        <v>1</v>
      </c>
      <c r="N67" s="393">
        <v>8</v>
      </c>
      <c r="O67" s="393">
        <v>7</v>
      </c>
      <c r="P67" s="393">
        <v>5</v>
      </c>
      <c r="Q67" s="393">
        <v>0</v>
      </c>
      <c r="R67" s="394">
        <v>6</v>
      </c>
      <c r="S67" s="394">
        <v>1</v>
      </c>
      <c r="T67" s="394">
        <v>3</v>
      </c>
      <c r="U67" s="394">
        <v>0</v>
      </c>
      <c r="V67" s="394">
        <v>4</v>
      </c>
      <c r="W67" s="394">
        <v>0</v>
      </c>
      <c r="X67" s="394">
        <v>1</v>
      </c>
      <c r="Y67" s="394">
        <v>0</v>
      </c>
      <c r="Z67" s="394">
        <v>72</v>
      </c>
      <c r="AA67" s="394">
        <v>0</v>
      </c>
      <c r="AB67" s="392">
        <v>2</v>
      </c>
    </row>
    <row r="68" spans="1:28" s="84" customFormat="1" ht="33.75" x14ac:dyDescent="0.25">
      <c r="A68" s="392">
        <v>6</v>
      </c>
      <c r="B68" s="392" t="s">
        <v>647</v>
      </c>
      <c r="C68" s="392" t="s">
        <v>407</v>
      </c>
      <c r="D68" s="392" t="s">
        <v>3171</v>
      </c>
      <c r="E68" s="392" t="s">
        <v>4194</v>
      </c>
      <c r="F68" s="392">
        <v>2</v>
      </c>
      <c r="G68" s="392">
        <v>15</v>
      </c>
      <c r="H68" s="392">
        <v>3</v>
      </c>
      <c r="I68" s="392">
        <v>0</v>
      </c>
      <c r="J68" s="392">
        <v>3</v>
      </c>
      <c r="K68" s="392">
        <v>3</v>
      </c>
      <c r="L68" s="392">
        <v>6</v>
      </c>
      <c r="M68" s="392">
        <v>1</v>
      </c>
      <c r="N68" s="393">
        <v>6</v>
      </c>
      <c r="O68" s="393">
        <v>6</v>
      </c>
      <c r="P68" s="393">
        <v>2</v>
      </c>
      <c r="Q68" s="393">
        <v>0</v>
      </c>
      <c r="R68" s="394">
        <v>6</v>
      </c>
      <c r="S68" s="394">
        <v>0</v>
      </c>
      <c r="T68" s="394">
        <v>3</v>
      </c>
      <c r="U68" s="394">
        <v>1</v>
      </c>
      <c r="V68" s="394">
        <v>5</v>
      </c>
      <c r="W68" s="394">
        <v>0</v>
      </c>
      <c r="X68" s="394">
        <v>1</v>
      </c>
      <c r="Y68" s="394">
        <v>0</v>
      </c>
      <c r="Z68" s="394">
        <v>75</v>
      </c>
      <c r="AA68" s="394">
        <v>0</v>
      </c>
      <c r="AB68" s="392">
        <v>2</v>
      </c>
    </row>
    <row r="69" spans="1:28" s="84" customFormat="1" ht="33.75" x14ac:dyDescent="0.25">
      <c r="A69" s="392">
        <v>7</v>
      </c>
      <c r="B69" s="392" t="s">
        <v>4199</v>
      </c>
      <c r="C69" s="392" t="s">
        <v>425</v>
      </c>
      <c r="D69" s="392" t="s">
        <v>4196</v>
      </c>
      <c r="E69" s="392" t="s">
        <v>4197</v>
      </c>
      <c r="F69" s="392">
        <v>2</v>
      </c>
      <c r="G69" s="392">
        <v>13</v>
      </c>
      <c r="H69" s="392">
        <v>3</v>
      </c>
      <c r="I69" s="392">
        <v>0</v>
      </c>
      <c r="J69" s="392">
        <v>3</v>
      </c>
      <c r="K69" s="392">
        <v>0</v>
      </c>
      <c r="L69" s="392">
        <v>5</v>
      </c>
      <c r="M69" s="392">
        <v>1</v>
      </c>
      <c r="N69" s="393">
        <v>5</v>
      </c>
      <c r="O69" s="393">
        <v>8</v>
      </c>
      <c r="P69" s="393">
        <v>2</v>
      </c>
      <c r="Q69" s="393">
        <v>0</v>
      </c>
      <c r="R69" s="394">
        <v>2</v>
      </c>
      <c r="S69" s="394">
        <v>1</v>
      </c>
      <c r="T69" s="394">
        <v>3</v>
      </c>
      <c r="U69" s="394">
        <v>0</v>
      </c>
      <c r="V69" s="394">
        <v>3</v>
      </c>
      <c r="W69" s="394">
        <v>0</v>
      </c>
      <c r="X69" s="394">
        <v>1</v>
      </c>
      <c r="Y69" s="394">
        <v>0</v>
      </c>
      <c r="Z69" s="394">
        <v>72</v>
      </c>
      <c r="AA69" s="394">
        <v>1</v>
      </c>
      <c r="AB69" s="392">
        <v>2</v>
      </c>
    </row>
    <row r="70" spans="1:28" s="84" customFormat="1" ht="33.75" x14ac:dyDescent="0.25">
      <c r="A70" s="392"/>
      <c r="B70" s="392" t="s">
        <v>4198</v>
      </c>
      <c r="C70" s="392"/>
      <c r="D70" s="392"/>
      <c r="E70" s="392"/>
      <c r="F70" s="392">
        <f t="shared" ref="F70:AB70" si="7">SUM(F63:F69)</f>
        <v>7</v>
      </c>
      <c r="G70" s="392">
        <f t="shared" si="7"/>
        <v>58</v>
      </c>
      <c r="H70" s="392">
        <f t="shared" si="7"/>
        <v>14</v>
      </c>
      <c r="I70" s="392">
        <f t="shared" si="7"/>
        <v>0</v>
      </c>
      <c r="J70" s="392">
        <f t="shared" si="7"/>
        <v>12</v>
      </c>
      <c r="K70" s="392">
        <f t="shared" si="7"/>
        <v>6</v>
      </c>
      <c r="L70" s="392">
        <f t="shared" si="7"/>
        <v>23</v>
      </c>
      <c r="M70" s="392">
        <f t="shared" si="7"/>
        <v>4</v>
      </c>
      <c r="N70" s="392">
        <f t="shared" si="7"/>
        <v>44</v>
      </c>
      <c r="O70" s="392">
        <f t="shared" si="7"/>
        <v>39</v>
      </c>
      <c r="P70" s="392">
        <f t="shared" si="7"/>
        <v>17</v>
      </c>
      <c r="Q70" s="392">
        <f t="shared" si="7"/>
        <v>0</v>
      </c>
      <c r="R70" s="392">
        <f t="shared" si="7"/>
        <v>24</v>
      </c>
      <c r="S70" s="392">
        <f t="shared" si="7"/>
        <v>2</v>
      </c>
      <c r="T70" s="392">
        <f t="shared" si="7"/>
        <v>13</v>
      </c>
      <c r="U70" s="392">
        <f t="shared" si="7"/>
        <v>1</v>
      </c>
      <c r="V70" s="392">
        <f t="shared" si="7"/>
        <v>23</v>
      </c>
      <c r="W70" s="392">
        <f t="shared" si="7"/>
        <v>0</v>
      </c>
      <c r="X70" s="392">
        <f t="shared" si="7"/>
        <v>4</v>
      </c>
      <c r="Y70" s="392">
        <f t="shared" si="7"/>
        <v>0</v>
      </c>
      <c r="Z70" s="392">
        <f t="shared" si="7"/>
        <v>353</v>
      </c>
      <c r="AA70" s="392">
        <f t="shared" si="7"/>
        <v>4</v>
      </c>
      <c r="AB70" s="392">
        <f t="shared" si="7"/>
        <v>14</v>
      </c>
    </row>
    <row r="71" spans="1:28" s="84" customFormat="1" x14ac:dyDescent="0.25">
      <c r="A71" s="554" t="s">
        <v>595</v>
      </c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  <c r="Z71" s="554"/>
      <c r="AA71" s="554"/>
      <c r="AB71" s="554"/>
    </row>
    <row r="72" spans="1:28" s="84" customFormat="1" ht="33.75" x14ac:dyDescent="0.25">
      <c r="A72" s="392">
        <v>1</v>
      </c>
      <c r="B72" s="392" t="s">
        <v>641</v>
      </c>
      <c r="C72" s="392" t="s">
        <v>546</v>
      </c>
      <c r="D72" s="392" t="s">
        <v>3217</v>
      </c>
      <c r="E72" s="392">
        <v>89229308672</v>
      </c>
      <c r="F72" s="392">
        <v>0</v>
      </c>
      <c r="G72" s="392">
        <v>1</v>
      </c>
      <c r="H72" s="392">
        <v>0</v>
      </c>
      <c r="I72" s="392">
        <v>0</v>
      </c>
      <c r="J72" s="392">
        <v>0</v>
      </c>
      <c r="K72" s="392">
        <v>0</v>
      </c>
      <c r="L72" s="392">
        <v>0</v>
      </c>
      <c r="M72" s="392">
        <v>0</v>
      </c>
      <c r="N72" s="393">
        <v>6</v>
      </c>
      <c r="O72" s="393">
        <v>4</v>
      </c>
      <c r="P72" s="393">
        <v>1</v>
      </c>
      <c r="Q72" s="393">
        <v>0</v>
      </c>
      <c r="R72" s="394">
        <v>4</v>
      </c>
      <c r="S72" s="394">
        <v>0</v>
      </c>
      <c r="T72" s="394">
        <v>0</v>
      </c>
      <c r="U72" s="394">
        <v>0</v>
      </c>
      <c r="V72" s="394">
        <v>2</v>
      </c>
      <c r="W72" s="394">
        <v>1</v>
      </c>
      <c r="X72" s="394">
        <v>0</v>
      </c>
      <c r="Y72" s="394">
        <v>0</v>
      </c>
      <c r="Z72" s="394">
        <v>50</v>
      </c>
      <c r="AA72" s="394">
        <v>1</v>
      </c>
      <c r="AB72" s="392">
        <v>2</v>
      </c>
    </row>
    <row r="73" spans="1:28" s="84" customFormat="1" ht="33.75" x14ac:dyDescent="0.25">
      <c r="A73" s="392">
        <v>2</v>
      </c>
      <c r="B73" s="392" t="s">
        <v>643</v>
      </c>
      <c r="C73" s="392" t="s">
        <v>407</v>
      </c>
      <c r="D73" s="392" t="s">
        <v>3218</v>
      </c>
      <c r="E73" s="392">
        <v>89229308458</v>
      </c>
      <c r="F73" s="392">
        <v>0</v>
      </c>
      <c r="G73" s="392">
        <v>2</v>
      </c>
      <c r="H73" s="392">
        <v>1</v>
      </c>
      <c r="I73" s="392">
        <v>0</v>
      </c>
      <c r="J73" s="392">
        <v>0</v>
      </c>
      <c r="K73" s="392">
        <v>0</v>
      </c>
      <c r="L73" s="392">
        <v>0</v>
      </c>
      <c r="M73" s="392">
        <v>0</v>
      </c>
      <c r="N73" s="393">
        <v>7</v>
      </c>
      <c r="O73" s="393">
        <v>4</v>
      </c>
      <c r="P73" s="393">
        <v>1</v>
      </c>
      <c r="Q73" s="393">
        <v>0</v>
      </c>
      <c r="R73" s="394">
        <v>1</v>
      </c>
      <c r="S73" s="394">
        <v>0</v>
      </c>
      <c r="T73" s="394">
        <v>0</v>
      </c>
      <c r="U73" s="394">
        <v>0</v>
      </c>
      <c r="V73" s="394">
        <v>3</v>
      </c>
      <c r="W73" s="394">
        <v>0</v>
      </c>
      <c r="X73" s="394">
        <v>0</v>
      </c>
      <c r="Y73" s="394">
        <v>0</v>
      </c>
      <c r="Z73" s="394">
        <v>18</v>
      </c>
      <c r="AA73" s="394">
        <v>1</v>
      </c>
      <c r="AB73" s="392">
        <v>2</v>
      </c>
    </row>
    <row r="74" spans="1:28" s="84" customFormat="1" ht="33.75" x14ac:dyDescent="0.25">
      <c r="A74" s="392">
        <v>3</v>
      </c>
      <c r="B74" s="392" t="s">
        <v>644</v>
      </c>
      <c r="C74" s="392" t="s">
        <v>506</v>
      </c>
      <c r="D74" s="392" t="s">
        <v>4201</v>
      </c>
      <c r="E74" s="392" t="s">
        <v>639</v>
      </c>
      <c r="F74" s="392">
        <v>0</v>
      </c>
      <c r="G74" s="392">
        <v>3</v>
      </c>
      <c r="H74" s="392">
        <v>1</v>
      </c>
      <c r="I74" s="392">
        <v>0</v>
      </c>
      <c r="J74" s="392">
        <v>0</v>
      </c>
      <c r="K74" s="392">
        <v>0</v>
      </c>
      <c r="L74" s="392">
        <v>1</v>
      </c>
      <c r="M74" s="392">
        <v>0</v>
      </c>
      <c r="N74" s="393">
        <v>3</v>
      </c>
      <c r="O74" s="393">
        <v>2</v>
      </c>
      <c r="P74" s="393">
        <v>0</v>
      </c>
      <c r="Q74" s="393">
        <v>0</v>
      </c>
      <c r="R74" s="394">
        <v>0</v>
      </c>
      <c r="S74" s="394">
        <v>0</v>
      </c>
      <c r="T74" s="394">
        <v>1</v>
      </c>
      <c r="U74" s="394">
        <v>0</v>
      </c>
      <c r="V74" s="394">
        <v>2</v>
      </c>
      <c r="W74" s="394">
        <v>0</v>
      </c>
      <c r="X74" s="394">
        <v>0</v>
      </c>
      <c r="Y74" s="394">
        <v>0</v>
      </c>
      <c r="Z74" s="394">
        <v>20</v>
      </c>
      <c r="AA74" s="394">
        <v>1</v>
      </c>
      <c r="AB74" s="392">
        <v>2</v>
      </c>
    </row>
    <row r="75" spans="1:28" s="84" customFormat="1" ht="33.75" x14ac:dyDescent="0.25">
      <c r="A75" s="392">
        <v>4</v>
      </c>
      <c r="B75" s="392" t="s">
        <v>645</v>
      </c>
      <c r="C75" s="392" t="s">
        <v>491</v>
      </c>
      <c r="D75" s="392" t="s">
        <v>3173</v>
      </c>
      <c r="E75" s="392" t="s">
        <v>4192</v>
      </c>
      <c r="F75" s="392">
        <v>1</v>
      </c>
      <c r="G75" s="392">
        <v>14</v>
      </c>
      <c r="H75" s="392">
        <v>3</v>
      </c>
      <c r="I75" s="392">
        <v>0</v>
      </c>
      <c r="J75" s="392">
        <v>3</v>
      </c>
      <c r="K75" s="392">
        <v>2</v>
      </c>
      <c r="L75" s="392">
        <v>5</v>
      </c>
      <c r="M75" s="392">
        <v>1</v>
      </c>
      <c r="N75" s="393">
        <v>11</v>
      </c>
      <c r="O75" s="393">
        <v>7</v>
      </c>
      <c r="P75" s="393">
        <v>6</v>
      </c>
      <c r="Q75" s="393">
        <v>0</v>
      </c>
      <c r="R75" s="394">
        <v>6</v>
      </c>
      <c r="S75" s="394">
        <v>0</v>
      </c>
      <c r="T75" s="394">
        <v>2</v>
      </c>
      <c r="U75" s="394">
        <v>0</v>
      </c>
      <c r="V75" s="394">
        <v>3</v>
      </c>
      <c r="W75" s="394">
        <v>0</v>
      </c>
      <c r="X75" s="394">
        <v>1</v>
      </c>
      <c r="Y75" s="394">
        <v>0</v>
      </c>
      <c r="Z75" s="394">
        <v>72</v>
      </c>
      <c r="AA75" s="394">
        <v>0</v>
      </c>
      <c r="AB75" s="392">
        <v>2</v>
      </c>
    </row>
    <row r="76" spans="1:28" s="84" customFormat="1" ht="33.75" x14ac:dyDescent="0.25">
      <c r="A76" s="392">
        <v>5</v>
      </c>
      <c r="B76" s="392" t="s">
        <v>647</v>
      </c>
      <c r="C76" s="392" t="s">
        <v>407</v>
      </c>
      <c r="D76" s="392" t="s">
        <v>3171</v>
      </c>
      <c r="E76" s="392" t="s">
        <v>4194</v>
      </c>
      <c r="F76" s="392">
        <v>2</v>
      </c>
      <c r="G76" s="392">
        <v>15</v>
      </c>
      <c r="H76" s="392">
        <v>3</v>
      </c>
      <c r="I76" s="392">
        <v>0</v>
      </c>
      <c r="J76" s="392">
        <v>3</v>
      </c>
      <c r="K76" s="392">
        <v>3</v>
      </c>
      <c r="L76" s="392">
        <v>6</v>
      </c>
      <c r="M76" s="392">
        <v>1</v>
      </c>
      <c r="N76" s="393">
        <v>6</v>
      </c>
      <c r="O76" s="393">
        <v>6</v>
      </c>
      <c r="P76" s="393">
        <v>2</v>
      </c>
      <c r="Q76" s="393">
        <v>0</v>
      </c>
      <c r="R76" s="394">
        <v>6</v>
      </c>
      <c r="S76" s="394">
        <v>0</v>
      </c>
      <c r="T76" s="394">
        <v>3</v>
      </c>
      <c r="U76" s="394">
        <v>1</v>
      </c>
      <c r="V76" s="394">
        <v>5</v>
      </c>
      <c r="W76" s="394">
        <v>0</v>
      </c>
      <c r="X76" s="394">
        <v>1</v>
      </c>
      <c r="Y76" s="394">
        <v>0</v>
      </c>
      <c r="Z76" s="394">
        <v>75</v>
      </c>
      <c r="AA76" s="394">
        <v>0</v>
      </c>
      <c r="AB76" s="392">
        <v>2</v>
      </c>
    </row>
    <row r="77" spans="1:28" s="84" customFormat="1" ht="33.75" x14ac:dyDescent="0.25">
      <c r="A77" s="392">
        <v>6</v>
      </c>
      <c r="B77" s="392" t="s">
        <v>648</v>
      </c>
      <c r="C77" s="392" t="s">
        <v>604</v>
      </c>
      <c r="D77" s="392" t="s">
        <v>3185</v>
      </c>
      <c r="E77" s="392" t="s">
        <v>4195</v>
      </c>
      <c r="F77" s="392">
        <v>1</v>
      </c>
      <c r="G77" s="392">
        <v>13</v>
      </c>
      <c r="H77" s="392">
        <v>3</v>
      </c>
      <c r="I77" s="392">
        <v>0</v>
      </c>
      <c r="J77" s="392">
        <v>2</v>
      </c>
      <c r="K77" s="392">
        <v>1</v>
      </c>
      <c r="L77" s="392">
        <v>4</v>
      </c>
      <c r="M77" s="392">
        <v>1</v>
      </c>
      <c r="N77" s="393">
        <v>5</v>
      </c>
      <c r="O77" s="393">
        <v>6</v>
      </c>
      <c r="P77" s="393">
        <v>2</v>
      </c>
      <c r="Q77" s="393">
        <v>0</v>
      </c>
      <c r="R77" s="394">
        <v>3</v>
      </c>
      <c r="S77" s="394">
        <v>1</v>
      </c>
      <c r="T77" s="394">
        <v>2</v>
      </c>
      <c r="U77" s="394">
        <v>0</v>
      </c>
      <c r="V77" s="394">
        <v>3</v>
      </c>
      <c r="W77" s="394">
        <v>0</v>
      </c>
      <c r="X77" s="394">
        <v>1</v>
      </c>
      <c r="Y77" s="394">
        <v>0</v>
      </c>
      <c r="Z77" s="394">
        <v>52</v>
      </c>
      <c r="AA77" s="394">
        <v>1</v>
      </c>
      <c r="AB77" s="392">
        <v>2</v>
      </c>
    </row>
    <row r="78" spans="1:28" s="84" customFormat="1" ht="33.75" x14ac:dyDescent="0.25">
      <c r="A78" s="392">
        <v>7</v>
      </c>
      <c r="B78" s="392" t="s">
        <v>4199</v>
      </c>
      <c r="C78" s="392" t="s">
        <v>425</v>
      </c>
      <c r="D78" s="392" t="s">
        <v>4196</v>
      </c>
      <c r="E78" s="392" t="s">
        <v>4197</v>
      </c>
      <c r="F78" s="392">
        <v>2</v>
      </c>
      <c r="G78" s="392">
        <v>13</v>
      </c>
      <c r="H78" s="392">
        <v>3</v>
      </c>
      <c r="I78" s="392">
        <v>0</v>
      </c>
      <c r="J78" s="392">
        <v>3</v>
      </c>
      <c r="K78" s="392">
        <v>0</v>
      </c>
      <c r="L78" s="392">
        <v>5</v>
      </c>
      <c r="M78" s="392">
        <v>1</v>
      </c>
      <c r="N78" s="393">
        <v>5</v>
      </c>
      <c r="O78" s="393">
        <v>8</v>
      </c>
      <c r="P78" s="393">
        <v>2</v>
      </c>
      <c r="Q78" s="393">
        <v>0</v>
      </c>
      <c r="R78" s="394">
        <v>2</v>
      </c>
      <c r="S78" s="394">
        <v>1</v>
      </c>
      <c r="T78" s="394">
        <v>3</v>
      </c>
      <c r="U78" s="394">
        <v>0</v>
      </c>
      <c r="V78" s="394">
        <v>3</v>
      </c>
      <c r="W78" s="394">
        <v>0</v>
      </c>
      <c r="X78" s="394">
        <v>1</v>
      </c>
      <c r="Y78" s="394">
        <v>0</v>
      </c>
      <c r="Z78" s="394">
        <v>72</v>
      </c>
      <c r="AA78" s="394">
        <v>1</v>
      </c>
      <c r="AB78" s="392">
        <v>2</v>
      </c>
    </row>
    <row r="79" spans="1:28" s="84" customFormat="1" ht="33.75" x14ac:dyDescent="0.25">
      <c r="A79" s="392"/>
      <c r="B79" s="392" t="s">
        <v>4198</v>
      </c>
      <c r="C79" s="392"/>
      <c r="D79" s="392"/>
      <c r="E79" s="392"/>
      <c r="F79" s="392">
        <f t="shared" ref="F79:AB79" si="8">SUM(F72:F78)</f>
        <v>6</v>
      </c>
      <c r="G79" s="392">
        <f t="shared" si="8"/>
        <v>61</v>
      </c>
      <c r="H79" s="392">
        <f t="shared" si="8"/>
        <v>14</v>
      </c>
      <c r="I79" s="392">
        <f t="shared" si="8"/>
        <v>0</v>
      </c>
      <c r="J79" s="392">
        <f t="shared" si="8"/>
        <v>11</v>
      </c>
      <c r="K79" s="392">
        <f t="shared" si="8"/>
        <v>6</v>
      </c>
      <c r="L79" s="392">
        <f t="shared" si="8"/>
        <v>21</v>
      </c>
      <c r="M79" s="392">
        <f t="shared" si="8"/>
        <v>4</v>
      </c>
      <c r="N79" s="392">
        <f t="shared" si="8"/>
        <v>43</v>
      </c>
      <c r="O79" s="392">
        <f t="shared" si="8"/>
        <v>37</v>
      </c>
      <c r="P79" s="392">
        <f t="shared" si="8"/>
        <v>14</v>
      </c>
      <c r="Q79" s="392">
        <f t="shared" si="8"/>
        <v>0</v>
      </c>
      <c r="R79" s="392">
        <f t="shared" si="8"/>
        <v>22</v>
      </c>
      <c r="S79" s="392">
        <f t="shared" si="8"/>
        <v>2</v>
      </c>
      <c r="T79" s="392">
        <f t="shared" si="8"/>
        <v>11</v>
      </c>
      <c r="U79" s="392">
        <f t="shared" si="8"/>
        <v>1</v>
      </c>
      <c r="V79" s="392">
        <f t="shared" si="8"/>
        <v>21</v>
      </c>
      <c r="W79" s="392">
        <f t="shared" si="8"/>
        <v>1</v>
      </c>
      <c r="X79" s="392">
        <f t="shared" si="8"/>
        <v>4</v>
      </c>
      <c r="Y79" s="392">
        <f t="shared" si="8"/>
        <v>0</v>
      </c>
      <c r="Z79" s="392">
        <f t="shared" si="8"/>
        <v>359</v>
      </c>
      <c r="AA79" s="392">
        <f t="shared" si="8"/>
        <v>5</v>
      </c>
      <c r="AB79" s="392">
        <f t="shared" si="8"/>
        <v>14</v>
      </c>
    </row>
    <row r="80" spans="1:28" s="84" customFormat="1" x14ac:dyDescent="0.25">
      <c r="A80" s="554" t="s">
        <v>425</v>
      </c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</row>
    <row r="81" spans="1:28" s="84" customFormat="1" ht="33.75" x14ac:dyDescent="0.25">
      <c r="A81" s="392">
        <v>1</v>
      </c>
      <c r="B81" s="392" t="s">
        <v>642</v>
      </c>
      <c r="C81" s="392" t="s">
        <v>447</v>
      </c>
      <c r="D81" s="392" t="s">
        <v>3219</v>
      </c>
      <c r="E81" s="392">
        <v>89229308517</v>
      </c>
      <c r="F81" s="392">
        <v>0</v>
      </c>
      <c r="G81" s="392">
        <v>3</v>
      </c>
      <c r="H81" s="392">
        <v>1</v>
      </c>
      <c r="I81" s="392">
        <v>0</v>
      </c>
      <c r="J81" s="392">
        <v>0</v>
      </c>
      <c r="K81" s="392">
        <v>0</v>
      </c>
      <c r="L81" s="392">
        <v>1</v>
      </c>
      <c r="M81" s="392">
        <v>0</v>
      </c>
      <c r="N81" s="393">
        <v>4</v>
      </c>
      <c r="O81" s="393">
        <v>5</v>
      </c>
      <c r="P81" s="393">
        <v>1</v>
      </c>
      <c r="Q81" s="393">
        <v>0</v>
      </c>
      <c r="R81" s="394">
        <v>3</v>
      </c>
      <c r="S81" s="394">
        <v>0</v>
      </c>
      <c r="T81" s="394">
        <v>1</v>
      </c>
      <c r="U81" s="394">
        <v>0</v>
      </c>
      <c r="V81" s="394">
        <v>3</v>
      </c>
      <c r="W81" s="394">
        <v>0</v>
      </c>
      <c r="X81" s="394">
        <v>0</v>
      </c>
      <c r="Y81" s="394">
        <v>0</v>
      </c>
      <c r="Z81" s="394">
        <v>24</v>
      </c>
      <c r="AA81" s="394">
        <v>1</v>
      </c>
      <c r="AB81" s="392">
        <v>2</v>
      </c>
    </row>
    <row r="82" spans="1:28" s="84" customFormat="1" ht="33.75" x14ac:dyDescent="0.25">
      <c r="A82" s="392">
        <v>2</v>
      </c>
      <c r="B82" s="392" t="s">
        <v>643</v>
      </c>
      <c r="C82" s="392" t="s">
        <v>407</v>
      </c>
      <c r="D82" s="392" t="s">
        <v>3218</v>
      </c>
      <c r="E82" s="392">
        <v>89229308458</v>
      </c>
      <c r="F82" s="392">
        <v>0</v>
      </c>
      <c r="G82" s="392">
        <v>2</v>
      </c>
      <c r="H82" s="392">
        <v>1</v>
      </c>
      <c r="I82" s="392">
        <v>0</v>
      </c>
      <c r="J82" s="392">
        <v>0</v>
      </c>
      <c r="K82" s="392">
        <v>0</v>
      </c>
      <c r="L82" s="392">
        <v>0</v>
      </c>
      <c r="M82" s="392">
        <v>0</v>
      </c>
      <c r="N82" s="393">
        <v>7</v>
      </c>
      <c r="O82" s="393">
        <v>4</v>
      </c>
      <c r="P82" s="393">
        <v>1</v>
      </c>
      <c r="Q82" s="393">
        <v>0</v>
      </c>
      <c r="R82" s="394">
        <v>1</v>
      </c>
      <c r="S82" s="394">
        <v>0</v>
      </c>
      <c r="T82" s="394">
        <v>0</v>
      </c>
      <c r="U82" s="394">
        <v>0</v>
      </c>
      <c r="V82" s="394">
        <v>3</v>
      </c>
      <c r="W82" s="394">
        <v>0</v>
      </c>
      <c r="X82" s="394">
        <v>0</v>
      </c>
      <c r="Y82" s="394">
        <v>0</v>
      </c>
      <c r="Z82" s="394">
        <v>18</v>
      </c>
      <c r="AA82" s="394">
        <v>1</v>
      </c>
      <c r="AB82" s="392">
        <v>2</v>
      </c>
    </row>
    <row r="83" spans="1:28" s="84" customFormat="1" ht="33.75" x14ac:dyDescent="0.25">
      <c r="A83" s="392">
        <v>3</v>
      </c>
      <c r="B83" s="392" t="s">
        <v>644</v>
      </c>
      <c r="C83" s="392" t="s">
        <v>506</v>
      </c>
      <c r="D83" s="392" t="s">
        <v>4201</v>
      </c>
      <c r="E83" s="392" t="s">
        <v>639</v>
      </c>
      <c r="F83" s="392">
        <v>0</v>
      </c>
      <c r="G83" s="392">
        <v>3</v>
      </c>
      <c r="H83" s="392">
        <v>1</v>
      </c>
      <c r="I83" s="392">
        <v>0</v>
      </c>
      <c r="J83" s="392">
        <v>0</v>
      </c>
      <c r="K83" s="392">
        <v>0</v>
      </c>
      <c r="L83" s="392">
        <v>1</v>
      </c>
      <c r="M83" s="392">
        <v>0</v>
      </c>
      <c r="N83" s="393">
        <v>3</v>
      </c>
      <c r="O83" s="393">
        <v>2</v>
      </c>
      <c r="P83" s="393">
        <v>0</v>
      </c>
      <c r="Q83" s="393">
        <v>0</v>
      </c>
      <c r="R83" s="394">
        <v>0</v>
      </c>
      <c r="S83" s="394">
        <v>0</v>
      </c>
      <c r="T83" s="394">
        <v>1</v>
      </c>
      <c r="U83" s="394">
        <v>0</v>
      </c>
      <c r="V83" s="394">
        <v>2</v>
      </c>
      <c r="W83" s="394">
        <v>0</v>
      </c>
      <c r="X83" s="394">
        <v>0</v>
      </c>
      <c r="Y83" s="394">
        <v>0</v>
      </c>
      <c r="Z83" s="394">
        <v>20</v>
      </c>
      <c r="AA83" s="394">
        <v>1</v>
      </c>
      <c r="AB83" s="392">
        <v>2</v>
      </c>
    </row>
    <row r="84" spans="1:28" s="84" customFormat="1" ht="33.75" x14ac:dyDescent="0.25">
      <c r="A84" s="392">
        <v>4</v>
      </c>
      <c r="B84" s="392" t="s">
        <v>645</v>
      </c>
      <c r="C84" s="392" t="s">
        <v>491</v>
      </c>
      <c r="D84" s="392" t="s">
        <v>3173</v>
      </c>
      <c r="E84" s="392" t="s">
        <v>4192</v>
      </c>
      <c r="F84" s="392">
        <v>1</v>
      </c>
      <c r="G84" s="392">
        <v>14</v>
      </c>
      <c r="H84" s="392">
        <v>3</v>
      </c>
      <c r="I84" s="392">
        <v>0</v>
      </c>
      <c r="J84" s="392">
        <v>3</v>
      </c>
      <c r="K84" s="392">
        <v>2</v>
      </c>
      <c r="L84" s="392">
        <v>5</v>
      </c>
      <c r="M84" s="392">
        <v>1</v>
      </c>
      <c r="N84" s="393">
        <v>11</v>
      </c>
      <c r="O84" s="393">
        <v>7</v>
      </c>
      <c r="P84" s="393">
        <v>6</v>
      </c>
      <c r="Q84" s="393">
        <v>0</v>
      </c>
      <c r="R84" s="394">
        <v>6</v>
      </c>
      <c r="S84" s="394">
        <v>0</v>
      </c>
      <c r="T84" s="394">
        <v>2</v>
      </c>
      <c r="U84" s="394">
        <v>0</v>
      </c>
      <c r="V84" s="394">
        <v>3</v>
      </c>
      <c r="W84" s="394">
        <v>0</v>
      </c>
      <c r="X84" s="394">
        <v>1</v>
      </c>
      <c r="Y84" s="394">
        <v>0</v>
      </c>
      <c r="Z84" s="394">
        <v>72</v>
      </c>
      <c r="AA84" s="394">
        <v>0</v>
      </c>
      <c r="AB84" s="392">
        <v>2</v>
      </c>
    </row>
    <row r="85" spans="1:28" s="84" customFormat="1" ht="22.5" x14ac:dyDescent="0.25">
      <c r="A85" s="392">
        <v>5</v>
      </c>
      <c r="B85" s="392" t="s">
        <v>646</v>
      </c>
      <c r="C85" s="392" t="s">
        <v>546</v>
      </c>
      <c r="D85" s="392" t="s">
        <v>3181</v>
      </c>
      <c r="E85" s="392" t="s">
        <v>4193</v>
      </c>
      <c r="F85" s="392">
        <v>2</v>
      </c>
      <c r="G85" s="392">
        <v>8</v>
      </c>
      <c r="H85" s="392">
        <v>2</v>
      </c>
      <c r="I85" s="392">
        <v>0</v>
      </c>
      <c r="J85" s="392">
        <v>3</v>
      </c>
      <c r="K85" s="392">
        <v>1</v>
      </c>
      <c r="L85" s="392">
        <v>5</v>
      </c>
      <c r="M85" s="392">
        <v>1</v>
      </c>
      <c r="N85" s="393">
        <v>8</v>
      </c>
      <c r="O85" s="393">
        <v>7</v>
      </c>
      <c r="P85" s="393">
        <v>5</v>
      </c>
      <c r="Q85" s="393">
        <v>0</v>
      </c>
      <c r="R85" s="394">
        <v>6</v>
      </c>
      <c r="S85" s="394">
        <v>1</v>
      </c>
      <c r="T85" s="394">
        <v>3</v>
      </c>
      <c r="U85" s="394">
        <v>0</v>
      </c>
      <c r="V85" s="394">
        <v>4</v>
      </c>
      <c r="W85" s="394">
        <v>0</v>
      </c>
      <c r="X85" s="394">
        <v>1</v>
      </c>
      <c r="Y85" s="394">
        <v>0</v>
      </c>
      <c r="Z85" s="394">
        <v>72</v>
      </c>
      <c r="AA85" s="394">
        <v>0</v>
      </c>
      <c r="AB85" s="392">
        <v>2</v>
      </c>
    </row>
    <row r="86" spans="1:28" s="84" customFormat="1" ht="33.75" x14ac:dyDescent="0.25">
      <c r="A86" s="392">
        <v>6</v>
      </c>
      <c r="B86" s="392" t="s">
        <v>647</v>
      </c>
      <c r="C86" s="392" t="s">
        <v>407</v>
      </c>
      <c r="D86" s="392" t="s">
        <v>3171</v>
      </c>
      <c r="E86" s="392" t="s">
        <v>4194</v>
      </c>
      <c r="F86" s="392">
        <v>2</v>
      </c>
      <c r="G86" s="392">
        <v>15</v>
      </c>
      <c r="H86" s="392">
        <v>3</v>
      </c>
      <c r="I86" s="392">
        <v>0</v>
      </c>
      <c r="J86" s="392">
        <v>3</v>
      </c>
      <c r="K86" s="392">
        <v>3</v>
      </c>
      <c r="L86" s="392">
        <v>6</v>
      </c>
      <c r="M86" s="392">
        <v>1</v>
      </c>
      <c r="N86" s="393">
        <v>6</v>
      </c>
      <c r="O86" s="393">
        <v>6</v>
      </c>
      <c r="P86" s="393">
        <v>2</v>
      </c>
      <c r="Q86" s="393">
        <v>0</v>
      </c>
      <c r="R86" s="394">
        <v>6</v>
      </c>
      <c r="S86" s="394">
        <v>0</v>
      </c>
      <c r="T86" s="394">
        <v>3</v>
      </c>
      <c r="U86" s="394">
        <v>1</v>
      </c>
      <c r="V86" s="394">
        <v>5</v>
      </c>
      <c r="W86" s="394">
        <v>0</v>
      </c>
      <c r="X86" s="394">
        <v>1</v>
      </c>
      <c r="Y86" s="394">
        <v>0</v>
      </c>
      <c r="Z86" s="394">
        <v>75</v>
      </c>
      <c r="AA86" s="394">
        <v>0</v>
      </c>
      <c r="AB86" s="392">
        <v>2</v>
      </c>
    </row>
    <row r="87" spans="1:28" s="84" customFormat="1" ht="33.75" x14ac:dyDescent="0.25">
      <c r="A87" s="392">
        <v>7</v>
      </c>
      <c r="B87" s="392" t="s">
        <v>648</v>
      </c>
      <c r="C87" s="392" t="s">
        <v>604</v>
      </c>
      <c r="D87" s="392" t="s">
        <v>3185</v>
      </c>
      <c r="E87" s="392" t="s">
        <v>4195</v>
      </c>
      <c r="F87" s="392">
        <v>1</v>
      </c>
      <c r="G87" s="392">
        <v>13</v>
      </c>
      <c r="H87" s="392">
        <v>3</v>
      </c>
      <c r="I87" s="392">
        <v>0</v>
      </c>
      <c r="J87" s="392">
        <v>2</v>
      </c>
      <c r="K87" s="392">
        <v>1</v>
      </c>
      <c r="L87" s="392">
        <v>4</v>
      </c>
      <c r="M87" s="392">
        <v>1</v>
      </c>
      <c r="N87" s="393">
        <v>5</v>
      </c>
      <c r="O87" s="393">
        <v>6</v>
      </c>
      <c r="P87" s="393">
        <v>2</v>
      </c>
      <c r="Q87" s="393">
        <v>0</v>
      </c>
      <c r="R87" s="394">
        <v>3</v>
      </c>
      <c r="S87" s="394">
        <v>1</v>
      </c>
      <c r="T87" s="394">
        <v>2</v>
      </c>
      <c r="U87" s="394">
        <v>0</v>
      </c>
      <c r="V87" s="394">
        <v>3</v>
      </c>
      <c r="W87" s="394">
        <v>0</v>
      </c>
      <c r="X87" s="394">
        <v>1</v>
      </c>
      <c r="Y87" s="394">
        <v>0</v>
      </c>
      <c r="Z87" s="394">
        <v>52</v>
      </c>
      <c r="AA87" s="394">
        <v>1</v>
      </c>
      <c r="AB87" s="392">
        <v>2</v>
      </c>
    </row>
    <row r="88" spans="1:28" s="84" customFormat="1" ht="33.75" x14ac:dyDescent="0.25">
      <c r="A88" s="392"/>
      <c r="B88" s="392" t="s">
        <v>4198</v>
      </c>
      <c r="C88" s="392"/>
      <c r="D88" s="392"/>
      <c r="E88" s="392"/>
      <c r="F88" s="392">
        <f t="shared" ref="F88:AB88" si="9">SUM(F81:F87)</f>
        <v>6</v>
      </c>
      <c r="G88" s="392">
        <f t="shared" si="9"/>
        <v>58</v>
      </c>
      <c r="H88" s="392">
        <f t="shared" si="9"/>
        <v>14</v>
      </c>
      <c r="I88" s="392">
        <f t="shared" si="9"/>
        <v>0</v>
      </c>
      <c r="J88" s="392">
        <f t="shared" si="9"/>
        <v>11</v>
      </c>
      <c r="K88" s="392">
        <f t="shared" si="9"/>
        <v>7</v>
      </c>
      <c r="L88" s="392">
        <f t="shared" si="9"/>
        <v>22</v>
      </c>
      <c r="M88" s="392">
        <f t="shared" si="9"/>
        <v>4</v>
      </c>
      <c r="N88" s="392">
        <f t="shared" si="9"/>
        <v>44</v>
      </c>
      <c r="O88" s="392">
        <f t="shared" si="9"/>
        <v>37</v>
      </c>
      <c r="P88" s="392">
        <f t="shared" si="9"/>
        <v>17</v>
      </c>
      <c r="Q88" s="392">
        <f t="shared" si="9"/>
        <v>0</v>
      </c>
      <c r="R88" s="392">
        <f t="shared" si="9"/>
        <v>25</v>
      </c>
      <c r="S88" s="392">
        <f t="shared" si="9"/>
        <v>2</v>
      </c>
      <c r="T88" s="392">
        <f t="shared" si="9"/>
        <v>12</v>
      </c>
      <c r="U88" s="392">
        <f t="shared" si="9"/>
        <v>1</v>
      </c>
      <c r="V88" s="392">
        <f t="shared" si="9"/>
        <v>23</v>
      </c>
      <c r="W88" s="392">
        <f t="shared" si="9"/>
        <v>0</v>
      </c>
      <c r="X88" s="392">
        <f t="shared" si="9"/>
        <v>4</v>
      </c>
      <c r="Y88" s="392">
        <f t="shared" si="9"/>
        <v>0</v>
      </c>
      <c r="Z88" s="392">
        <f t="shared" si="9"/>
        <v>333</v>
      </c>
      <c r="AA88" s="392">
        <f t="shared" si="9"/>
        <v>4</v>
      </c>
      <c r="AB88" s="392">
        <f t="shared" si="9"/>
        <v>14</v>
      </c>
    </row>
    <row r="89" spans="1:28" s="84" customFormat="1" x14ac:dyDescent="0.25">
      <c r="A89" s="554" t="s">
        <v>430</v>
      </c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4"/>
      <c r="S89" s="554"/>
      <c r="T89" s="554"/>
      <c r="U89" s="554"/>
      <c r="V89" s="554"/>
      <c r="W89" s="554"/>
      <c r="X89" s="554"/>
      <c r="Y89" s="554"/>
      <c r="Z89" s="554"/>
      <c r="AA89" s="554"/>
      <c r="AB89" s="554"/>
    </row>
    <row r="90" spans="1:28" s="84" customFormat="1" ht="33.75" x14ac:dyDescent="0.25">
      <c r="A90" s="392">
        <v>1</v>
      </c>
      <c r="B90" s="392" t="s">
        <v>641</v>
      </c>
      <c r="C90" s="392" t="s">
        <v>546</v>
      </c>
      <c r="D90" s="392" t="s">
        <v>3217</v>
      </c>
      <c r="E90" s="392">
        <v>89229308672</v>
      </c>
      <c r="F90" s="392">
        <v>0</v>
      </c>
      <c r="G90" s="392">
        <v>1</v>
      </c>
      <c r="H90" s="392">
        <v>0</v>
      </c>
      <c r="I90" s="392">
        <v>0</v>
      </c>
      <c r="J90" s="392">
        <v>0</v>
      </c>
      <c r="K90" s="392">
        <v>0</v>
      </c>
      <c r="L90" s="392">
        <v>0</v>
      </c>
      <c r="M90" s="392">
        <v>0</v>
      </c>
      <c r="N90" s="393">
        <v>6</v>
      </c>
      <c r="O90" s="393">
        <v>4</v>
      </c>
      <c r="P90" s="393">
        <v>1</v>
      </c>
      <c r="Q90" s="393">
        <v>0</v>
      </c>
      <c r="R90" s="394">
        <v>4</v>
      </c>
      <c r="S90" s="394">
        <v>0</v>
      </c>
      <c r="T90" s="394">
        <v>0</v>
      </c>
      <c r="U90" s="394">
        <v>0</v>
      </c>
      <c r="V90" s="394">
        <v>2</v>
      </c>
      <c r="W90" s="394">
        <v>1</v>
      </c>
      <c r="X90" s="394">
        <v>0</v>
      </c>
      <c r="Y90" s="394">
        <v>0</v>
      </c>
      <c r="Z90" s="394">
        <v>50</v>
      </c>
      <c r="AA90" s="394">
        <v>1</v>
      </c>
      <c r="AB90" s="392">
        <v>2</v>
      </c>
    </row>
    <row r="91" spans="1:28" s="84" customFormat="1" ht="33.75" x14ac:dyDescent="0.25">
      <c r="A91" s="392">
        <v>2</v>
      </c>
      <c r="B91" s="392" t="s">
        <v>642</v>
      </c>
      <c r="C91" s="392" t="s">
        <v>447</v>
      </c>
      <c r="D91" s="392" t="s">
        <v>3219</v>
      </c>
      <c r="E91" s="392">
        <v>89229308517</v>
      </c>
      <c r="F91" s="392">
        <v>0</v>
      </c>
      <c r="G91" s="392">
        <v>3</v>
      </c>
      <c r="H91" s="392">
        <v>1</v>
      </c>
      <c r="I91" s="392">
        <v>0</v>
      </c>
      <c r="J91" s="392">
        <v>0</v>
      </c>
      <c r="K91" s="392">
        <v>0</v>
      </c>
      <c r="L91" s="392">
        <v>1</v>
      </c>
      <c r="M91" s="392">
        <v>0</v>
      </c>
      <c r="N91" s="393">
        <v>4</v>
      </c>
      <c r="O91" s="393">
        <v>5</v>
      </c>
      <c r="P91" s="393">
        <v>1</v>
      </c>
      <c r="Q91" s="393">
        <v>0</v>
      </c>
      <c r="R91" s="394">
        <v>3</v>
      </c>
      <c r="S91" s="394">
        <v>0</v>
      </c>
      <c r="T91" s="394">
        <v>1</v>
      </c>
      <c r="U91" s="394">
        <v>0</v>
      </c>
      <c r="V91" s="394">
        <v>3</v>
      </c>
      <c r="W91" s="394">
        <v>0</v>
      </c>
      <c r="X91" s="394">
        <v>0</v>
      </c>
      <c r="Y91" s="394">
        <v>0</v>
      </c>
      <c r="Z91" s="394">
        <v>24</v>
      </c>
      <c r="AA91" s="394">
        <v>1</v>
      </c>
      <c r="AB91" s="392">
        <v>2</v>
      </c>
    </row>
    <row r="92" spans="1:28" s="84" customFormat="1" ht="33.75" x14ac:dyDescent="0.25">
      <c r="A92" s="392">
        <v>3</v>
      </c>
      <c r="B92" s="392" t="s">
        <v>643</v>
      </c>
      <c r="C92" s="392" t="s">
        <v>407</v>
      </c>
      <c r="D92" s="392" t="s">
        <v>3218</v>
      </c>
      <c r="E92" s="392">
        <v>89229308458</v>
      </c>
      <c r="F92" s="392">
        <v>0</v>
      </c>
      <c r="G92" s="392">
        <v>2</v>
      </c>
      <c r="H92" s="392">
        <v>1</v>
      </c>
      <c r="I92" s="392">
        <v>0</v>
      </c>
      <c r="J92" s="392">
        <v>0</v>
      </c>
      <c r="K92" s="392">
        <v>0</v>
      </c>
      <c r="L92" s="392">
        <v>0</v>
      </c>
      <c r="M92" s="392">
        <v>0</v>
      </c>
      <c r="N92" s="393">
        <v>7</v>
      </c>
      <c r="O92" s="393">
        <v>4</v>
      </c>
      <c r="P92" s="393">
        <v>1</v>
      </c>
      <c r="Q92" s="393">
        <v>0</v>
      </c>
      <c r="R92" s="394">
        <v>1</v>
      </c>
      <c r="S92" s="394">
        <v>0</v>
      </c>
      <c r="T92" s="394">
        <v>0</v>
      </c>
      <c r="U92" s="394">
        <v>0</v>
      </c>
      <c r="V92" s="394">
        <v>3</v>
      </c>
      <c r="W92" s="394">
        <v>0</v>
      </c>
      <c r="X92" s="394">
        <v>0</v>
      </c>
      <c r="Y92" s="394">
        <v>0</v>
      </c>
      <c r="Z92" s="394">
        <v>18</v>
      </c>
      <c r="AA92" s="394">
        <v>1</v>
      </c>
      <c r="AB92" s="392">
        <v>2</v>
      </c>
    </row>
    <row r="93" spans="1:28" s="84" customFormat="1" ht="33.75" x14ac:dyDescent="0.25">
      <c r="A93" s="392">
        <v>4</v>
      </c>
      <c r="B93" s="392" t="s">
        <v>644</v>
      </c>
      <c r="C93" s="392" t="s">
        <v>506</v>
      </c>
      <c r="D93" s="392" t="s">
        <v>4201</v>
      </c>
      <c r="E93" s="392" t="s">
        <v>639</v>
      </c>
      <c r="F93" s="392">
        <v>0</v>
      </c>
      <c r="G93" s="392">
        <v>3</v>
      </c>
      <c r="H93" s="392">
        <v>1</v>
      </c>
      <c r="I93" s="392">
        <v>0</v>
      </c>
      <c r="J93" s="392">
        <v>0</v>
      </c>
      <c r="K93" s="392">
        <v>0</v>
      </c>
      <c r="L93" s="392">
        <v>1</v>
      </c>
      <c r="M93" s="392">
        <v>0</v>
      </c>
      <c r="N93" s="393">
        <v>3</v>
      </c>
      <c r="O93" s="393">
        <v>2</v>
      </c>
      <c r="P93" s="393">
        <v>0</v>
      </c>
      <c r="Q93" s="393">
        <v>0</v>
      </c>
      <c r="R93" s="394">
        <v>0</v>
      </c>
      <c r="S93" s="394">
        <v>0</v>
      </c>
      <c r="T93" s="394">
        <v>1</v>
      </c>
      <c r="U93" s="394">
        <v>0</v>
      </c>
      <c r="V93" s="394">
        <v>2</v>
      </c>
      <c r="W93" s="394">
        <v>0</v>
      </c>
      <c r="X93" s="394">
        <v>0</v>
      </c>
      <c r="Y93" s="394">
        <v>0</v>
      </c>
      <c r="Z93" s="394">
        <v>20</v>
      </c>
      <c r="AA93" s="394">
        <v>1</v>
      </c>
      <c r="AB93" s="392">
        <v>2</v>
      </c>
    </row>
    <row r="94" spans="1:28" s="84" customFormat="1" ht="33.75" x14ac:dyDescent="0.25">
      <c r="A94" s="392">
        <v>5</v>
      </c>
      <c r="B94" s="392" t="s">
        <v>645</v>
      </c>
      <c r="C94" s="392" t="s">
        <v>491</v>
      </c>
      <c r="D94" s="392" t="s">
        <v>3173</v>
      </c>
      <c r="E94" s="392" t="s">
        <v>4192</v>
      </c>
      <c r="F94" s="392">
        <v>1</v>
      </c>
      <c r="G94" s="392">
        <v>14</v>
      </c>
      <c r="H94" s="392">
        <v>3</v>
      </c>
      <c r="I94" s="392">
        <v>0</v>
      </c>
      <c r="J94" s="392">
        <v>3</v>
      </c>
      <c r="K94" s="392">
        <v>2</v>
      </c>
      <c r="L94" s="392">
        <v>5</v>
      </c>
      <c r="M94" s="392">
        <v>1</v>
      </c>
      <c r="N94" s="393">
        <v>11</v>
      </c>
      <c r="O94" s="393">
        <v>7</v>
      </c>
      <c r="P94" s="393">
        <v>6</v>
      </c>
      <c r="Q94" s="393">
        <v>0</v>
      </c>
      <c r="R94" s="394">
        <v>6</v>
      </c>
      <c r="S94" s="394">
        <v>0</v>
      </c>
      <c r="T94" s="394">
        <v>2</v>
      </c>
      <c r="U94" s="394">
        <v>0</v>
      </c>
      <c r="V94" s="394">
        <v>3</v>
      </c>
      <c r="W94" s="394">
        <v>0</v>
      </c>
      <c r="X94" s="394">
        <v>1</v>
      </c>
      <c r="Y94" s="394">
        <v>0</v>
      </c>
      <c r="Z94" s="394">
        <v>72</v>
      </c>
      <c r="AA94" s="394">
        <v>0</v>
      </c>
      <c r="AB94" s="392">
        <v>2</v>
      </c>
    </row>
    <row r="95" spans="1:28" s="84" customFormat="1" ht="22.5" x14ac:dyDescent="0.25">
      <c r="A95" s="392">
        <v>6</v>
      </c>
      <c r="B95" s="392" t="s">
        <v>646</v>
      </c>
      <c r="C95" s="392" t="s">
        <v>546</v>
      </c>
      <c r="D95" s="392" t="s">
        <v>3181</v>
      </c>
      <c r="E95" s="392" t="s">
        <v>4193</v>
      </c>
      <c r="F95" s="392">
        <v>2</v>
      </c>
      <c r="G95" s="392">
        <v>8</v>
      </c>
      <c r="H95" s="392">
        <v>2</v>
      </c>
      <c r="I95" s="392">
        <v>0</v>
      </c>
      <c r="J95" s="392">
        <v>3</v>
      </c>
      <c r="K95" s="392">
        <v>1</v>
      </c>
      <c r="L95" s="392">
        <v>5</v>
      </c>
      <c r="M95" s="392">
        <v>1</v>
      </c>
      <c r="N95" s="393">
        <v>8</v>
      </c>
      <c r="O95" s="393">
        <v>7</v>
      </c>
      <c r="P95" s="393">
        <v>5</v>
      </c>
      <c r="Q95" s="393">
        <v>0</v>
      </c>
      <c r="R95" s="394">
        <v>6</v>
      </c>
      <c r="S95" s="394">
        <v>1</v>
      </c>
      <c r="T95" s="394">
        <v>3</v>
      </c>
      <c r="U95" s="394">
        <v>0</v>
      </c>
      <c r="V95" s="394">
        <v>4</v>
      </c>
      <c r="W95" s="394">
        <v>0</v>
      </c>
      <c r="X95" s="394">
        <v>1</v>
      </c>
      <c r="Y95" s="394">
        <v>0</v>
      </c>
      <c r="Z95" s="394">
        <v>72</v>
      </c>
      <c r="AA95" s="394">
        <v>0</v>
      </c>
      <c r="AB95" s="392">
        <v>2</v>
      </c>
    </row>
    <row r="96" spans="1:28" s="84" customFormat="1" ht="33.75" x14ac:dyDescent="0.25">
      <c r="A96" s="392">
        <v>7</v>
      </c>
      <c r="B96" s="392" t="s">
        <v>647</v>
      </c>
      <c r="C96" s="392" t="s">
        <v>407</v>
      </c>
      <c r="D96" s="392" t="s">
        <v>3171</v>
      </c>
      <c r="E96" s="392" t="s">
        <v>4194</v>
      </c>
      <c r="F96" s="392">
        <v>2</v>
      </c>
      <c r="G96" s="392">
        <v>15</v>
      </c>
      <c r="H96" s="392">
        <v>3</v>
      </c>
      <c r="I96" s="392">
        <v>0</v>
      </c>
      <c r="J96" s="392">
        <v>3</v>
      </c>
      <c r="K96" s="392">
        <v>3</v>
      </c>
      <c r="L96" s="392">
        <v>6</v>
      </c>
      <c r="M96" s="392">
        <v>1</v>
      </c>
      <c r="N96" s="393">
        <v>6</v>
      </c>
      <c r="O96" s="393">
        <v>6</v>
      </c>
      <c r="P96" s="393">
        <v>2</v>
      </c>
      <c r="Q96" s="393">
        <v>0</v>
      </c>
      <c r="R96" s="394">
        <v>6</v>
      </c>
      <c r="S96" s="394">
        <v>0</v>
      </c>
      <c r="T96" s="394">
        <v>3</v>
      </c>
      <c r="U96" s="394">
        <v>1</v>
      </c>
      <c r="V96" s="394">
        <v>5</v>
      </c>
      <c r="W96" s="394">
        <v>0</v>
      </c>
      <c r="X96" s="394">
        <v>1</v>
      </c>
      <c r="Y96" s="394">
        <v>0</v>
      </c>
      <c r="Z96" s="394">
        <v>75</v>
      </c>
      <c r="AA96" s="394">
        <v>0</v>
      </c>
      <c r="AB96" s="392">
        <v>2</v>
      </c>
    </row>
    <row r="97" spans="1:28" s="84" customFormat="1" ht="33.75" x14ac:dyDescent="0.25">
      <c r="A97" s="392">
        <v>8</v>
      </c>
      <c r="B97" s="392" t="s">
        <v>4199</v>
      </c>
      <c r="C97" s="392" t="s">
        <v>425</v>
      </c>
      <c r="D97" s="392" t="s">
        <v>4196</v>
      </c>
      <c r="E97" s="392" t="s">
        <v>4197</v>
      </c>
      <c r="F97" s="392">
        <v>2</v>
      </c>
      <c r="G97" s="392">
        <v>13</v>
      </c>
      <c r="H97" s="392">
        <v>3</v>
      </c>
      <c r="I97" s="392">
        <v>0</v>
      </c>
      <c r="J97" s="392">
        <v>3</v>
      </c>
      <c r="K97" s="392">
        <v>0</v>
      </c>
      <c r="L97" s="392">
        <v>5</v>
      </c>
      <c r="M97" s="392">
        <v>1</v>
      </c>
      <c r="N97" s="393">
        <v>5</v>
      </c>
      <c r="O97" s="393">
        <v>8</v>
      </c>
      <c r="P97" s="393">
        <v>2</v>
      </c>
      <c r="Q97" s="393">
        <v>0</v>
      </c>
      <c r="R97" s="394">
        <v>2</v>
      </c>
      <c r="S97" s="394">
        <v>1</v>
      </c>
      <c r="T97" s="394">
        <v>3</v>
      </c>
      <c r="U97" s="394">
        <v>0</v>
      </c>
      <c r="V97" s="394">
        <v>3</v>
      </c>
      <c r="W97" s="394">
        <v>0</v>
      </c>
      <c r="X97" s="394">
        <v>1</v>
      </c>
      <c r="Y97" s="394">
        <v>0</v>
      </c>
      <c r="Z97" s="394">
        <v>72</v>
      </c>
      <c r="AA97" s="394">
        <v>1</v>
      </c>
      <c r="AB97" s="392">
        <v>2</v>
      </c>
    </row>
    <row r="98" spans="1:28" s="84" customFormat="1" ht="33.75" x14ac:dyDescent="0.25">
      <c r="A98" s="392"/>
      <c r="B98" s="392" t="s">
        <v>4198</v>
      </c>
      <c r="C98" s="392"/>
      <c r="D98" s="392"/>
      <c r="E98" s="392"/>
      <c r="F98" s="392">
        <f t="shared" ref="F98:AB98" si="10">SUM(F90:F97)</f>
        <v>7</v>
      </c>
      <c r="G98" s="392">
        <f t="shared" si="10"/>
        <v>59</v>
      </c>
      <c r="H98" s="392">
        <f t="shared" si="10"/>
        <v>14</v>
      </c>
      <c r="I98" s="392">
        <f t="shared" si="10"/>
        <v>0</v>
      </c>
      <c r="J98" s="392">
        <f t="shared" si="10"/>
        <v>12</v>
      </c>
      <c r="K98" s="392">
        <f t="shared" si="10"/>
        <v>6</v>
      </c>
      <c r="L98" s="392">
        <f t="shared" si="10"/>
        <v>23</v>
      </c>
      <c r="M98" s="392">
        <f t="shared" si="10"/>
        <v>4</v>
      </c>
      <c r="N98" s="392">
        <f t="shared" si="10"/>
        <v>50</v>
      </c>
      <c r="O98" s="392">
        <f t="shared" si="10"/>
        <v>43</v>
      </c>
      <c r="P98" s="392">
        <f t="shared" si="10"/>
        <v>18</v>
      </c>
      <c r="Q98" s="392">
        <f t="shared" si="10"/>
        <v>0</v>
      </c>
      <c r="R98" s="392">
        <f t="shared" si="10"/>
        <v>28</v>
      </c>
      <c r="S98" s="392">
        <f t="shared" si="10"/>
        <v>2</v>
      </c>
      <c r="T98" s="392">
        <f t="shared" si="10"/>
        <v>13</v>
      </c>
      <c r="U98" s="392">
        <f t="shared" si="10"/>
        <v>1</v>
      </c>
      <c r="V98" s="392">
        <f t="shared" si="10"/>
        <v>25</v>
      </c>
      <c r="W98" s="392">
        <f t="shared" si="10"/>
        <v>1</v>
      </c>
      <c r="X98" s="392">
        <f t="shared" si="10"/>
        <v>4</v>
      </c>
      <c r="Y98" s="392">
        <f t="shared" si="10"/>
        <v>0</v>
      </c>
      <c r="Z98" s="392">
        <f t="shared" si="10"/>
        <v>403</v>
      </c>
      <c r="AA98" s="392">
        <f t="shared" si="10"/>
        <v>5</v>
      </c>
      <c r="AB98" s="392">
        <f t="shared" si="10"/>
        <v>16</v>
      </c>
    </row>
    <row r="99" spans="1:28" s="84" customFormat="1" x14ac:dyDescent="0.25">
      <c r="A99" s="554" t="s">
        <v>435</v>
      </c>
      <c r="B99" s="554"/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</row>
    <row r="100" spans="1:28" s="84" customFormat="1" ht="33.75" x14ac:dyDescent="0.25">
      <c r="A100" s="392">
        <v>1</v>
      </c>
      <c r="B100" s="392" t="s">
        <v>642</v>
      </c>
      <c r="C100" s="392" t="s">
        <v>447</v>
      </c>
      <c r="D100" s="392" t="s">
        <v>3219</v>
      </c>
      <c r="E100" s="392">
        <v>89229308517</v>
      </c>
      <c r="F100" s="392">
        <v>0</v>
      </c>
      <c r="G100" s="392">
        <v>3</v>
      </c>
      <c r="H100" s="392">
        <v>1</v>
      </c>
      <c r="I100" s="392">
        <v>0</v>
      </c>
      <c r="J100" s="392">
        <v>0</v>
      </c>
      <c r="K100" s="392">
        <v>0</v>
      </c>
      <c r="L100" s="392">
        <v>1</v>
      </c>
      <c r="M100" s="392">
        <v>0</v>
      </c>
      <c r="N100" s="393">
        <v>4</v>
      </c>
      <c r="O100" s="393">
        <v>5</v>
      </c>
      <c r="P100" s="393">
        <v>1</v>
      </c>
      <c r="Q100" s="393">
        <v>0</v>
      </c>
      <c r="R100" s="394">
        <v>3</v>
      </c>
      <c r="S100" s="394">
        <v>0</v>
      </c>
      <c r="T100" s="394">
        <v>1</v>
      </c>
      <c r="U100" s="394">
        <v>0</v>
      </c>
      <c r="V100" s="394">
        <v>3</v>
      </c>
      <c r="W100" s="394">
        <v>0</v>
      </c>
      <c r="X100" s="394">
        <v>0</v>
      </c>
      <c r="Y100" s="394">
        <v>0</v>
      </c>
      <c r="Z100" s="394">
        <v>24</v>
      </c>
      <c r="AA100" s="394">
        <v>1</v>
      </c>
      <c r="AB100" s="392">
        <v>2</v>
      </c>
    </row>
    <row r="101" spans="1:28" s="84" customFormat="1" ht="33.75" x14ac:dyDescent="0.25">
      <c r="A101" s="392">
        <v>2</v>
      </c>
      <c r="B101" s="392" t="s">
        <v>643</v>
      </c>
      <c r="C101" s="392" t="s">
        <v>407</v>
      </c>
      <c r="D101" s="392" t="s">
        <v>3218</v>
      </c>
      <c r="E101" s="392">
        <v>89229308458</v>
      </c>
      <c r="F101" s="392">
        <v>0</v>
      </c>
      <c r="G101" s="392">
        <v>2</v>
      </c>
      <c r="H101" s="392">
        <v>1</v>
      </c>
      <c r="I101" s="392">
        <v>0</v>
      </c>
      <c r="J101" s="392">
        <v>0</v>
      </c>
      <c r="K101" s="392">
        <v>0</v>
      </c>
      <c r="L101" s="392">
        <v>0</v>
      </c>
      <c r="M101" s="392">
        <v>0</v>
      </c>
      <c r="N101" s="393">
        <v>7</v>
      </c>
      <c r="O101" s="393">
        <v>4</v>
      </c>
      <c r="P101" s="393">
        <v>1</v>
      </c>
      <c r="Q101" s="393">
        <v>0</v>
      </c>
      <c r="R101" s="394">
        <v>1</v>
      </c>
      <c r="S101" s="394">
        <v>0</v>
      </c>
      <c r="T101" s="394">
        <v>0</v>
      </c>
      <c r="U101" s="394">
        <v>0</v>
      </c>
      <c r="V101" s="394">
        <v>3</v>
      </c>
      <c r="W101" s="394">
        <v>0</v>
      </c>
      <c r="X101" s="394">
        <v>0</v>
      </c>
      <c r="Y101" s="394">
        <v>0</v>
      </c>
      <c r="Z101" s="394">
        <v>18</v>
      </c>
      <c r="AA101" s="394">
        <v>1</v>
      </c>
      <c r="AB101" s="392">
        <v>2</v>
      </c>
    </row>
    <row r="102" spans="1:28" s="84" customFormat="1" ht="33.75" x14ac:dyDescent="0.25">
      <c r="A102" s="392">
        <v>3</v>
      </c>
      <c r="B102" s="392" t="s">
        <v>644</v>
      </c>
      <c r="C102" s="392" t="s">
        <v>506</v>
      </c>
      <c r="D102" s="392" t="s">
        <v>4201</v>
      </c>
      <c r="E102" s="392" t="s">
        <v>639</v>
      </c>
      <c r="F102" s="392">
        <v>0</v>
      </c>
      <c r="G102" s="392">
        <v>3</v>
      </c>
      <c r="H102" s="392">
        <v>1</v>
      </c>
      <c r="I102" s="392">
        <v>0</v>
      </c>
      <c r="J102" s="392">
        <v>0</v>
      </c>
      <c r="K102" s="392">
        <v>0</v>
      </c>
      <c r="L102" s="392">
        <v>1</v>
      </c>
      <c r="M102" s="392">
        <v>0</v>
      </c>
      <c r="N102" s="393">
        <v>3</v>
      </c>
      <c r="O102" s="393">
        <v>2</v>
      </c>
      <c r="P102" s="393">
        <v>0</v>
      </c>
      <c r="Q102" s="393">
        <v>0</v>
      </c>
      <c r="R102" s="394">
        <v>0</v>
      </c>
      <c r="S102" s="394">
        <v>0</v>
      </c>
      <c r="T102" s="394">
        <v>1</v>
      </c>
      <c r="U102" s="394">
        <v>0</v>
      </c>
      <c r="V102" s="394">
        <v>2</v>
      </c>
      <c r="W102" s="394">
        <v>0</v>
      </c>
      <c r="X102" s="394">
        <v>0</v>
      </c>
      <c r="Y102" s="394">
        <v>0</v>
      </c>
      <c r="Z102" s="394">
        <v>20</v>
      </c>
      <c r="AA102" s="394">
        <v>1</v>
      </c>
      <c r="AB102" s="392">
        <v>2</v>
      </c>
    </row>
    <row r="103" spans="1:28" s="84" customFormat="1" ht="33.75" x14ac:dyDescent="0.25">
      <c r="A103" s="392">
        <v>4</v>
      </c>
      <c r="B103" s="392" t="s">
        <v>645</v>
      </c>
      <c r="C103" s="392" t="s">
        <v>491</v>
      </c>
      <c r="D103" s="392" t="s">
        <v>3173</v>
      </c>
      <c r="E103" s="392" t="s">
        <v>4192</v>
      </c>
      <c r="F103" s="392">
        <v>1</v>
      </c>
      <c r="G103" s="392">
        <v>14</v>
      </c>
      <c r="H103" s="392">
        <v>3</v>
      </c>
      <c r="I103" s="392">
        <v>0</v>
      </c>
      <c r="J103" s="392">
        <v>3</v>
      </c>
      <c r="K103" s="392">
        <v>2</v>
      </c>
      <c r="L103" s="392">
        <v>5</v>
      </c>
      <c r="M103" s="392">
        <v>1</v>
      </c>
      <c r="N103" s="393">
        <v>11</v>
      </c>
      <c r="O103" s="393">
        <v>7</v>
      </c>
      <c r="P103" s="393">
        <v>6</v>
      </c>
      <c r="Q103" s="393">
        <v>0</v>
      </c>
      <c r="R103" s="394">
        <v>6</v>
      </c>
      <c r="S103" s="394">
        <v>0</v>
      </c>
      <c r="T103" s="394">
        <v>2</v>
      </c>
      <c r="U103" s="394">
        <v>0</v>
      </c>
      <c r="V103" s="394">
        <v>3</v>
      </c>
      <c r="W103" s="394">
        <v>0</v>
      </c>
      <c r="X103" s="394">
        <v>1</v>
      </c>
      <c r="Y103" s="394">
        <v>0</v>
      </c>
      <c r="Z103" s="394">
        <v>72</v>
      </c>
      <c r="AA103" s="394">
        <v>0</v>
      </c>
      <c r="AB103" s="392">
        <v>2</v>
      </c>
    </row>
    <row r="104" spans="1:28" s="84" customFormat="1" ht="22.5" x14ac:dyDescent="0.25">
      <c r="A104" s="392">
        <v>5</v>
      </c>
      <c r="B104" s="392" t="s">
        <v>646</v>
      </c>
      <c r="C104" s="392" t="s">
        <v>546</v>
      </c>
      <c r="D104" s="392" t="s">
        <v>3181</v>
      </c>
      <c r="E104" s="392" t="s">
        <v>4193</v>
      </c>
      <c r="F104" s="392">
        <v>2</v>
      </c>
      <c r="G104" s="392">
        <v>8</v>
      </c>
      <c r="H104" s="392">
        <v>2</v>
      </c>
      <c r="I104" s="392">
        <v>0</v>
      </c>
      <c r="J104" s="392">
        <v>3</v>
      </c>
      <c r="K104" s="392">
        <v>1</v>
      </c>
      <c r="L104" s="392">
        <v>5</v>
      </c>
      <c r="M104" s="392">
        <v>1</v>
      </c>
      <c r="N104" s="393">
        <v>8</v>
      </c>
      <c r="O104" s="393">
        <v>7</v>
      </c>
      <c r="P104" s="393">
        <v>5</v>
      </c>
      <c r="Q104" s="393">
        <v>0</v>
      </c>
      <c r="R104" s="394">
        <v>6</v>
      </c>
      <c r="S104" s="394">
        <v>1</v>
      </c>
      <c r="T104" s="394">
        <v>3</v>
      </c>
      <c r="U104" s="394">
        <v>0</v>
      </c>
      <c r="V104" s="394">
        <v>4</v>
      </c>
      <c r="W104" s="394">
        <v>0</v>
      </c>
      <c r="X104" s="394">
        <v>1</v>
      </c>
      <c r="Y104" s="394">
        <v>0</v>
      </c>
      <c r="Z104" s="394">
        <v>72</v>
      </c>
      <c r="AA104" s="394">
        <v>0</v>
      </c>
      <c r="AB104" s="392">
        <v>2</v>
      </c>
    </row>
    <row r="105" spans="1:28" s="84" customFormat="1" ht="33.75" x14ac:dyDescent="0.25">
      <c r="A105" s="392">
        <v>6</v>
      </c>
      <c r="B105" s="392" t="s">
        <v>647</v>
      </c>
      <c r="C105" s="392" t="s">
        <v>407</v>
      </c>
      <c r="D105" s="392" t="s">
        <v>3171</v>
      </c>
      <c r="E105" s="392" t="s">
        <v>4194</v>
      </c>
      <c r="F105" s="392">
        <v>2</v>
      </c>
      <c r="G105" s="392">
        <v>15</v>
      </c>
      <c r="H105" s="392">
        <v>3</v>
      </c>
      <c r="I105" s="392">
        <v>0</v>
      </c>
      <c r="J105" s="392">
        <v>3</v>
      </c>
      <c r="K105" s="392">
        <v>3</v>
      </c>
      <c r="L105" s="392">
        <v>6</v>
      </c>
      <c r="M105" s="392">
        <v>1</v>
      </c>
      <c r="N105" s="393">
        <v>6</v>
      </c>
      <c r="O105" s="393">
        <v>6</v>
      </c>
      <c r="P105" s="393">
        <v>2</v>
      </c>
      <c r="Q105" s="393">
        <v>0</v>
      </c>
      <c r="R105" s="394">
        <v>6</v>
      </c>
      <c r="S105" s="394">
        <v>0</v>
      </c>
      <c r="T105" s="394">
        <v>3</v>
      </c>
      <c r="U105" s="394">
        <v>1</v>
      </c>
      <c r="V105" s="394">
        <v>5</v>
      </c>
      <c r="W105" s="394">
        <v>0</v>
      </c>
      <c r="X105" s="394">
        <v>1</v>
      </c>
      <c r="Y105" s="394">
        <v>0</v>
      </c>
      <c r="Z105" s="394">
        <v>75</v>
      </c>
      <c r="AA105" s="394">
        <v>0</v>
      </c>
      <c r="AB105" s="392">
        <v>2</v>
      </c>
    </row>
    <row r="106" spans="1:28" s="84" customFormat="1" ht="33.75" x14ac:dyDescent="0.25">
      <c r="A106" s="392">
        <v>7</v>
      </c>
      <c r="B106" s="392" t="s">
        <v>4199</v>
      </c>
      <c r="C106" s="392" t="s">
        <v>425</v>
      </c>
      <c r="D106" s="392" t="s">
        <v>4196</v>
      </c>
      <c r="E106" s="392" t="s">
        <v>4197</v>
      </c>
      <c r="F106" s="392">
        <v>2</v>
      </c>
      <c r="G106" s="392">
        <v>13</v>
      </c>
      <c r="H106" s="392">
        <v>3</v>
      </c>
      <c r="I106" s="392">
        <v>0</v>
      </c>
      <c r="J106" s="392">
        <v>3</v>
      </c>
      <c r="K106" s="392">
        <v>0</v>
      </c>
      <c r="L106" s="392">
        <v>5</v>
      </c>
      <c r="M106" s="392">
        <v>1</v>
      </c>
      <c r="N106" s="393">
        <v>5</v>
      </c>
      <c r="O106" s="393">
        <v>8</v>
      </c>
      <c r="P106" s="393">
        <v>2</v>
      </c>
      <c r="Q106" s="393">
        <v>0</v>
      </c>
      <c r="R106" s="394">
        <v>2</v>
      </c>
      <c r="S106" s="394">
        <v>1</v>
      </c>
      <c r="T106" s="394">
        <v>3</v>
      </c>
      <c r="U106" s="394">
        <v>0</v>
      </c>
      <c r="V106" s="394">
        <v>3</v>
      </c>
      <c r="W106" s="394">
        <v>0</v>
      </c>
      <c r="X106" s="394">
        <v>1</v>
      </c>
      <c r="Y106" s="394">
        <v>0</v>
      </c>
      <c r="Z106" s="394">
        <v>72</v>
      </c>
      <c r="AA106" s="394">
        <v>1</v>
      </c>
      <c r="AB106" s="392">
        <v>2</v>
      </c>
    </row>
    <row r="107" spans="1:28" s="84" customFormat="1" ht="33.75" x14ac:dyDescent="0.25">
      <c r="A107" s="392"/>
      <c r="B107" s="392" t="s">
        <v>4198</v>
      </c>
      <c r="C107" s="392"/>
      <c r="D107" s="392"/>
      <c r="E107" s="392"/>
      <c r="F107" s="392">
        <f t="shared" ref="F107:AB107" si="11">SUM(F100:F106)</f>
        <v>7</v>
      </c>
      <c r="G107" s="392">
        <f t="shared" si="11"/>
        <v>58</v>
      </c>
      <c r="H107" s="392">
        <f t="shared" si="11"/>
        <v>14</v>
      </c>
      <c r="I107" s="392">
        <f t="shared" si="11"/>
        <v>0</v>
      </c>
      <c r="J107" s="392">
        <f t="shared" si="11"/>
        <v>12</v>
      </c>
      <c r="K107" s="392">
        <f t="shared" si="11"/>
        <v>6</v>
      </c>
      <c r="L107" s="392">
        <f t="shared" si="11"/>
        <v>23</v>
      </c>
      <c r="M107" s="392">
        <f t="shared" si="11"/>
        <v>4</v>
      </c>
      <c r="N107" s="392">
        <f t="shared" si="11"/>
        <v>44</v>
      </c>
      <c r="O107" s="392">
        <f t="shared" si="11"/>
        <v>39</v>
      </c>
      <c r="P107" s="392">
        <f t="shared" si="11"/>
        <v>17</v>
      </c>
      <c r="Q107" s="392">
        <f t="shared" si="11"/>
        <v>0</v>
      </c>
      <c r="R107" s="392">
        <f t="shared" si="11"/>
        <v>24</v>
      </c>
      <c r="S107" s="392">
        <f t="shared" si="11"/>
        <v>2</v>
      </c>
      <c r="T107" s="392">
        <f t="shared" si="11"/>
        <v>13</v>
      </c>
      <c r="U107" s="392">
        <f t="shared" si="11"/>
        <v>1</v>
      </c>
      <c r="V107" s="392">
        <f t="shared" si="11"/>
        <v>23</v>
      </c>
      <c r="W107" s="392">
        <f t="shared" si="11"/>
        <v>0</v>
      </c>
      <c r="X107" s="392">
        <f t="shared" si="11"/>
        <v>4</v>
      </c>
      <c r="Y107" s="392">
        <f t="shared" si="11"/>
        <v>0</v>
      </c>
      <c r="Z107" s="392">
        <f t="shared" si="11"/>
        <v>353</v>
      </c>
      <c r="AA107" s="392">
        <f t="shared" si="11"/>
        <v>4</v>
      </c>
      <c r="AB107" s="392">
        <f t="shared" si="11"/>
        <v>14</v>
      </c>
    </row>
    <row r="108" spans="1:28" s="84" customFormat="1" x14ac:dyDescent="0.25">
      <c r="A108" s="554" t="s">
        <v>738</v>
      </c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4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</row>
    <row r="109" spans="1:28" s="84" customFormat="1" ht="33.75" x14ac:dyDescent="0.25">
      <c r="A109" s="392">
        <v>1</v>
      </c>
      <c r="B109" s="392" t="s">
        <v>642</v>
      </c>
      <c r="C109" s="392" t="s">
        <v>447</v>
      </c>
      <c r="D109" s="392" t="s">
        <v>3219</v>
      </c>
      <c r="E109" s="392">
        <v>89229308517</v>
      </c>
      <c r="F109" s="392">
        <v>0</v>
      </c>
      <c r="G109" s="392">
        <v>3</v>
      </c>
      <c r="H109" s="392">
        <v>1</v>
      </c>
      <c r="I109" s="392">
        <v>0</v>
      </c>
      <c r="J109" s="392">
        <v>0</v>
      </c>
      <c r="K109" s="392">
        <v>0</v>
      </c>
      <c r="L109" s="392">
        <v>1</v>
      </c>
      <c r="M109" s="392">
        <v>0</v>
      </c>
      <c r="N109" s="393">
        <v>4</v>
      </c>
      <c r="O109" s="393">
        <v>5</v>
      </c>
      <c r="P109" s="393">
        <v>1</v>
      </c>
      <c r="Q109" s="393">
        <v>0</v>
      </c>
      <c r="R109" s="394">
        <v>3</v>
      </c>
      <c r="S109" s="394">
        <v>0</v>
      </c>
      <c r="T109" s="394">
        <v>1</v>
      </c>
      <c r="U109" s="394">
        <v>0</v>
      </c>
      <c r="V109" s="394">
        <v>3</v>
      </c>
      <c r="W109" s="394">
        <v>0</v>
      </c>
      <c r="X109" s="394">
        <v>0</v>
      </c>
      <c r="Y109" s="394">
        <v>0</v>
      </c>
      <c r="Z109" s="394">
        <v>24</v>
      </c>
      <c r="AA109" s="394">
        <v>1</v>
      </c>
      <c r="AB109" s="392">
        <v>2</v>
      </c>
    </row>
    <row r="110" spans="1:28" s="84" customFormat="1" ht="33.75" x14ac:dyDescent="0.25">
      <c r="A110" s="392">
        <v>2</v>
      </c>
      <c r="B110" s="392" t="s">
        <v>643</v>
      </c>
      <c r="C110" s="392" t="s">
        <v>407</v>
      </c>
      <c r="D110" s="392" t="s">
        <v>3218</v>
      </c>
      <c r="E110" s="392">
        <v>89229308458</v>
      </c>
      <c r="F110" s="392">
        <v>0</v>
      </c>
      <c r="G110" s="392">
        <v>2</v>
      </c>
      <c r="H110" s="392">
        <v>1</v>
      </c>
      <c r="I110" s="392">
        <v>0</v>
      </c>
      <c r="J110" s="392">
        <v>0</v>
      </c>
      <c r="K110" s="392">
        <v>0</v>
      </c>
      <c r="L110" s="392">
        <v>0</v>
      </c>
      <c r="M110" s="392">
        <v>0</v>
      </c>
      <c r="N110" s="393">
        <v>7</v>
      </c>
      <c r="O110" s="393">
        <v>4</v>
      </c>
      <c r="P110" s="393">
        <v>1</v>
      </c>
      <c r="Q110" s="393">
        <v>0</v>
      </c>
      <c r="R110" s="394">
        <v>1</v>
      </c>
      <c r="S110" s="394">
        <v>0</v>
      </c>
      <c r="T110" s="394">
        <v>0</v>
      </c>
      <c r="U110" s="394">
        <v>0</v>
      </c>
      <c r="V110" s="394">
        <v>3</v>
      </c>
      <c r="W110" s="394">
        <v>0</v>
      </c>
      <c r="X110" s="394">
        <v>0</v>
      </c>
      <c r="Y110" s="394">
        <v>0</v>
      </c>
      <c r="Z110" s="394">
        <v>18</v>
      </c>
      <c r="AA110" s="394">
        <v>1</v>
      </c>
      <c r="AB110" s="392">
        <v>2</v>
      </c>
    </row>
    <row r="111" spans="1:28" s="84" customFormat="1" ht="33.75" x14ac:dyDescent="0.25">
      <c r="A111" s="392">
        <v>3</v>
      </c>
      <c r="B111" s="392" t="s">
        <v>644</v>
      </c>
      <c r="C111" s="392" t="s">
        <v>506</v>
      </c>
      <c r="D111" s="392" t="s">
        <v>4201</v>
      </c>
      <c r="E111" s="392" t="s">
        <v>639</v>
      </c>
      <c r="F111" s="392">
        <v>0</v>
      </c>
      <c r="G111" s="392">
        <v>3</v>
      </c>
      <c r="H111" s="392">
        <v>1</v>
      </c>
      <c r="I111" s="392">
        <v>0</v>
      </c>
      <c r="J111" s="392">
        <v>0</v>
      </c>
      <c r="K111" s="392">
        <v>0</v>
      </c>
      <c r="L111" s="392">
        <v>1</v>
      </c>
      <c r="M111" s="392">
        <v>0</v>
      </c>
      <c r="N111" s="393">
        <v>3</v>
      </c>
      <c r="O111" s="393">
        <v>2</v>
      </c>
      <c r="P111" s="393">
        <v>0</v>
      </c>
      <c r="Q111" s="393">
        <v>0</v>
      </c>
      <c r="R111" s="394">
        <v>0</v>
      </c>
      <c r="S111" s="394">
        <v>0</v>
      </c>
      <c r="T111" s="394">
        <v>1</v>
      </c>
      <c r="U111" s="394">
        <v>0</v>
      </c>
      <c r="V111" s="394">
        <v>2</v>
      </c>
      <c r="W111" s="394">
        <v>0</v>
      </c>
      <c r="X111" s="394">
        <v>0</v>
      </c>
      <c r="Y111" s="394">
        <v>0</v>
      </c>
      <c r="Z111" s="394">
        <v>20</v>
      </c>
      <c r="AA111" s="394">
        <v>1</v>
      </c>
      <c r="AB111" s="392">
        <v>2</v>
      </c>
    </row>
    <row r="112" spans="1:28" s="84" customFormat="1" ht="22.5" x14ac:dyDescent="0.25">
      <c r="A112" s="392">
        <v>4</v>
      </c>
      <c r="B112" s="392" t="s">
        <v>646</v>
      </c>
      <c r="C112" s="392" t="s">
        <v>546</v>
      </c>
      <c r="D112" s="392" t="s">
        <v>3181</v>
      </c>
      <c r="E112" s="392" t="s">
        <v>4193</v>
      </c>
      <c r="F112" s="392">
        <v>2</v>
      </c>
      <c r="G112" s="392">
        <v>8</v>
      </c>
      <c r="H112" s="392">
        <v>2</v>
      </c>
      <c r="I112" s="392">
        <v>0</v>
      </c>
      <c r="J112" s="392">
        <v>3</v>
      </c>
      <c r="K112" s="392">
        <v>1</v>
      </c>
      <c r="L112" s="392">
        <v>5</v>
      </c>
      <c r="M112" s="392">
        <v>1</v>
      </c>
      <c r="N112" s="393">
        <v>8</v>
      </c>
      <c r="O112" s="393">
        <v>7</v>
      </c>
      <c r="P112" s="393">
        <v>5</v>
      </c>
      <c r="Q112" s="393">
        <v>0</v>
      </c>
      <c r="R112" s="394">
        <v>6</v>
      </c>
      <c r="S112" s="394">
        <v>1</v>
      </c>
      <c r="T112" s="394">
        <v>3</v>
      </c>
      <c r="U112" s="394">
        <v>0</v>
      </c>
      <c r="V112" s="394">
        <v>4</v>
      </c>
      <c r="W112" s="394">
        <v>0</v>
      </c>
      <c r="X112" s="394">
        <v>1</v>
      </c>
      <c r="Y112" s="394">
        <v>0</v>
      </c>
      <c r="Z112" s="394">
        <v>72</v>
      </c>
      <c r="AA112" s="394">
        <v>0</v>
      </c>
      <c r="AB112" s="392">
        <v>2</v>
      </c>
    </row>
    <row r="113" spans="1:28" s="84" customFormat="1" ht="33.75" x14ac:dyDescent="0.25">
      <c r="A113" s="392">
        <v>5</v>
      </c>
      <c r="B113" s="392" t="s">
        <v>647</v>
      </c>
      <c r="C113" s="392" t="s">
        <v>407</v>
      </c>
      <c r="D113" s="392" t="s">
        <v>3171</v>
      </c>
      <c r="E113" s="392" t="s">
        <v>4194</v>
      </c>
      <c r="F113" s="392">
        <v>2</v>
      </c>
      <c r="G113" s="392">
        <v>15</v>
      </c>
      <c r="H113" s="392">
        <v>3</v>
      </c>
      <c r="I113" s="392">
        <v>0</v>
      </c>
      <c r="J113" s="392">
        <v>3</v>
      </c>
      <c r="K113" s="392">
        <v>3</v>
      </c>
      <c r="L113" s="392">
        <v>6</v>
      </c>
      <c r="M113" s="392">
        <v>1</v>
      </c>
      <c r="N113" s="393">
        <v>6</v>
      </c>
      <c r="O113" s="393">
        <v>6</v>
      </c>
      <c r="P113" s="393">
        <v>2</v>
      </c>
      <c r="Q113" s="393">
        <v>0</v>
      </c>
      <c r="R113" s="394">
        <v>6</v>
      </c>
      <c r="S113" s="394">
        <v>0</v>
      </c>
      <c r="T113" s="394">
        <v>3</v>
      </c>
      <c r="U113" s="394">
        <v>1</v>
      </c>
      <c r="V113" s="394">
        <v>5</v>
      </c>
      <c r="W113" s="394">
        <v>0</v>
      </c>
      <c r="X113" s="394">
        <v>1</v>
      </c>
      <c r="Y113" s="394">
        <v>0</v>
      </c>
      <c r="Z113" s="394">
        <v>75</v>
      </c>
      <c r="AA113" s="394">
        <v>0</v>
      </c>
      <c r="AB113" s="392">
        <v>2</v>
      </c>
    </row>
    <row r="114" spans="1:28" s="84" customFormat="1" ht="33.75" x14ac:dyDescent="0.25">
      <c r="A114" s="392">
        <v>6</v>
      </c>
      <c r="B114" s="392" t="s">
        <v>648</v>
      </c>
      <c r="C114" s="392" t="s">
        <v>604</v>
      </c>
      <c r="D114" s="392" t="s">
        <v>3185</v>
      </c>
      <c r="E114" s="392" t="s">
        <v>4195</v>
      </c>
      <c r="F114" s="392">
        <v>1</v>
      </c>
      <c r="G114" s="392">
        <v>13</v>
      </c>
      <c r="H114" s="392">
        <v>3</v>
      </c>
      <c r="I114" s="392">
        <v>0</v>
      </c>
      <c r="J114" s="392">
        <v>2</v>
      </c>
      <c r="K114" s="392">
        <v>1</v>
      </c>
      <c r="L114" s="392">
        <v>4</v>
      </c>
      <c r="M114" s="392">
        <v>1</v>
      </c>
      <c r="N114" s="393">
        <v>5</v>
      </c>
      <c r="O114" s="393">
        <v>6</v>
      </c>
      <c r="P114" s="393">
        <v>2</v>
      </c>
      <c r="Q114" s="393">
        <v>0</v>
      </c>
      <c r="R114" s="394">
        <v>3</v>
      </c>
      <c r="S114" s="394">
        <v>1</v>
      </c>
      <c r="T114" s="394">
        <v>2</v>
      </c>
      <c r="U114" s="394">
        <v>0</v>
      </c>
      <c r="V114" s="394">
        <v>3</v>
      </c>
      <c r="W114" s="394">
        <v>0</v>
      </c>
      <c r="X114" s="394">
        <v>1</v>
      </c>
      <c r="Y114" s="394">
        <v>0</v>
      </c>
      <c r="Z114" s="394">
        <v>52</v>
      </c>
      <c r="AA114" s="394">
        <v>1</v>
      </c>
      <c r="AB114" s="392">
        <v>2</v>
      </c>
    </row>
    <row r="115" spans="1:28" s="84" customFormat="1" ht="33.75" x14ac:dyDescent="0.25">
      <c r="A115" s="392">
        <v>7</v>
      </c>
      <c r="B115" s="392" t="s">
        <v>4199</v>
      </c>
      <c r="C115" s="392" t="s">
        <v>425</v>
      </c>
      <c r="D115" s="392" t="s">
        <v>4196</v>
      </c>
      <c r="E115" s="392" t="s">
        <v>4197</v>
      </c>
      <c r="F115" s="392">
        <v>2</v>
      </c>
      <c r="G115" s="392">
        <v>13</v>
      </c>
      <c r="H115" s="392">
        <v>3</v>
      </c>
      <c r="I115" s="392">
        <v>0</v>
      </c>
      <c r="J115" s="392">
        <v>3</v>
      </c>
      <c r="K115" s="392">
        <v>0</v>
      </c>
      <c r="L115" s="392">
        <v>5</v>
      </c>
      <c r="M115" s="392">
        <v>1</v>
      </c>
      <c r="N115" s="393">
        <v>5</v>
      </c>
      <c r="O115" s="393">
        <v>8</v>
      </c>
      <c r="P115" s="393">
        <v>2</v>
      </c>
      <c r="Q115" s="393">
        <v>0</v>
      </c>
      <c r="R115" s="394">
        <v>2</v>
      </c>
      <c r="S115" s="394">
        <v>1</v>
      </c>
      <c r="T115" s="394">
        <v>3</v>
      </c>
      <c r="U115" s="394">
        <v>0</v>
      </c>
      <c r="V115" s="394">
        <v>3</v>
      </c>
      <c r="W115" s="394">
        <v>0</v>
      </c>
      <c r="X115" s="394">
        <v>1</v>
      </c>
      <c r="Y115" s="394">
        <v>0</v>
      </c>
      <c r="Z115" s="394">
        <v>72</v>
      </c>
      <c r="AA115" s="394">
        <v>1</v>
      </c>
      <c r="AB115" s="392">
        <v>2</v>
      </c>
    </row>
    <row r="116" spans="1:28" s="84" customFormat="1" ht="33.75" x14ac:dyDescent="0.25">
      <c r="A116" s="392"/>
      <c r="B116" s="392" t="s">
        <v>4198</v>
      </c>
      <c r="C116" s="392"/>
      <c r="D116" s="392"/>
      <c r="E116" s="392"/>
      <c r="F116" s="392">
        <f t="shared" ref="F116:AB116" si="12">SUM(F109:F115)</f>
        <v>7</v>
      </c>
      <c r="G116" s="392">
        <f t="shared" si="12"/>
        <v>57</v>
      </c>
      <c r="H116" s="392">
        <f t="shared" si="12"/>
        <v>14</v>
      </c>
      <c r="I116" s="392">
        <f t="shared" si="12"/>
        <v>0</v>
      </c>
      <c r="J116" s="392">
        <f t="shared" si="12"/>
        <v>11</v>
      </c>
      <c r="K116" s="392">
        <f t="shared" si="12"/>
        <v>5</v>
      </c>
      <c r="L116" s="392">
        <f t="shared" si="12"/>
        <v>22</v>
      </c>
      <c r="M116" s="392">
        <f t="shared" si="12"/>
        <v>4</v>
      </c>
      <c r="N116" s="392">
        <f t="shared" si="12"/>
        <v>38</v>
      </c>
      <c r="O116" s="392">
        <f t="shared" si="12"/>
        <v>38</v>
      </c>
      <c r="P116" s="392">
        <f t="shared" si="12"/>
        <v>13</v>
      </c>
      <c r="Q116" s="392">
        <f t="shared" si="12"/>
        <v>0</v>
      </c>
      <c r="R116" s="392">
        <f t="shared" si="12"/>
        <v>21</v>
      </c>
      <c r="S116" s="392">
        <f t="shared" si="12"/>
        <v>3</v>
      </c>
      <c r="T116" s="392">
        <f t="shared" si="12"/>
        <v>13</v>
      </c>
      <c r="U116" s="392">
        <f t="shared" si="12"/>
        <v>1</v>
      </c>
      <c r="V116" s="392">
        <f t="shared" si="12"/>
        <v>23</v>
      </c>
      <c r="W116" s="392">
        <f t="shared" si="12"/>
        <v>0</v>
      </c>
      <c r="X116" s="392">
        <f t="shared" si="12"/>
        <v>4</v>
      </c>
      <c r="Y116" s="392">
        <f t="shared" si="12"/>
        <v>0</v>
      </c>
      <c r="Z116" s="392">
        <f t="shared" si="12"/>
        <v>333</v>
      </c>
      <c r="AA116" s="392">
        <f t="shared" si="12"/>
        <v>5</v>
      </c>
      <c r="AB116" s="392">
        <f t="shared" si="12"/>
        <v>14</v>
      </c>
    </row>
    <row r="117" spans="1:28" s="84" customFormat="1" x14ac:dyDescent="0.25">
      <c r="A117" s="554" t="s">
        <v>447</v>
      </c>
      <c r="B117" s="554"/>
      <c r="C117" s="554"/>
      <c r="D117" s="554"/>
      <c r="E117" s="554"/>
      <c r="F117" s="554"/>
      <c r="G117" s="554"/>
      <c r="H117" s="554"/>
      <c r="I117" s="554"/>
      <c r="J117" s="554"/>
      <c r="K117" s="554"/>
      <c r="L117" s="554"/>
      <c r="M117" s="554"/>
      <c r="N117" s="554"/>
      <c r="O117" s="554"/>
      <c r="P117" s="554"/>
      <c r="Q117" s="554"/>
      <c r="R117" s="554"/>
      <c r="S117" s="554"/>
      <c r="T117" s="554"/>
      <c r="U117" s="554"/>
      <c r="V117" s="554"/>
      <c r="W117" s="554"/>
      <c r="X117" s="554"/>
      <c r="Y117" s="554"/>
      <c r="Z117" s="554"/>
      <c r="AA117" s="554"/>
      <c r="AB117" s="554"/>
    </row>
    <row r="118" spans="1:28" s="84" customFormat="1" ht="33.75" x14ac:dyDescent="0.25">
      <c r="A118" s="392">
        <v>1</v>
      </c>
      <c r="B118" s="392" t="s">
        <v>641</v>
      </c>
      <c r="C118" s="392" t="s">
        <v>546</v>
      </c>
      <c r="D118" s="392" t="s">
        <v>3217</v>
      </c>
      <c r="E118" s="392">
        <v>89229308672</v>
      </c>
      <c r="F118" s="392">
        <v>0</v>
      </c>
      <c r="G118" s="392">
        <v>1</v>
      </c>
      <c r="H118" s="392">
        <v>0</v>
      </c>
      <c r="I118" s="392">
        <v>0</v>
      </c>
      <c r="J118" s="392">
        <v>0</v>
      </c>
      <c r="K118" s="392">
        <v>0</v>
      </c>
      <c r="L118" s="392">
        <v>0</v>
      </c>
      <c r="M118" s="392">
        <v>0</v>
      </c>
      <c r="N118" s="393">
        <v>6</v>
      </c>
      <c r="O118" s="393">
        <v>4</v>
      </c>
      <c r="P118" s="393">
        <v>1</v>
      </c>
      <c r="Q118" s="393">
        <v>0</v>
      </c>
      <c r="R118" s="394">
        <v>4</v>
      </c>
      <c r="S118" s="394">
        <v>0</v>
      </c>
      <c r="T118" s="394">
        <v>0</v>
      </c>
      <c r="U118" s="394">
        <v>0</v>
      </c>
      <c r="V118" s="394">
        <v>2</v>
      </c>
      <c r="W118" s="394">
        <v>1</v>
      </c>
      <c r="X118" s="394">
        <v>0</v>
      </c>
      <c r="Y118" s="394">
        <v>0</v>
      </c>
      <c r="Z118" s="394">
        <v>50</v>
      </c>
      <c r="AA118" s="394">
        <v>1</v>
      </c>
      <c r="AB118" s="392">
        <v>2</v>
      </c>
    </row>
    <row r="119" spans="1:28" s="84" customFormat="1" ht="33.75" x14ac:dyDescent="0.25">
      <c r="A119" s="392">
        <v>2</v>
      </c>
      <c r="B119" s="392" t="s">
        <v>643</v>
      </c>
      <c r="C119" s="392" t="s">
        <v>407</v>
      </c>
      <c r="D119" s="392" t="s">
        <v>3218</v>
      </c>
      <c r="E119" s="392">
        <v>89229308458</v>
      </c>
      <c r="F119" s="392">
        <v>0</v>
      </c>
      <c r="G119" s="392">
        <v>2</v>
      </c>
      <c r="H119" s="392">
        <v>1</v>
      </c>
      <c r="I119" s="392">
        <v>0</v>
      </c>
      <c r="J119" s="392">
        <v>0</v>
      </c>
      <c r="K119" s="392">
        <v>0</v>
      </c>
      <c r="L119" s="392">
        <v>0</v>
      </c>
      <c r="M119" s="392">
        <v>0</v>
      </c>
      <c r="N119" s="393">
        <v>7</v>
      </c>
      <c r="O119" s="393">
        <v>4</v>
      </c>
      <c r="P119" s="393">
        <v>1</v>
      </c>
      <c r="Q119" s="393">
        <v>0</v>
      </c>
      <c r="R119" s="394">
        <v>1</v>
      </c>
      <c r="S119" s="394">
        <v>0</v>
      </c>
      <c r="T119" s="394">
        <v>0</v>
      </c>
      <c r="U119" s="394">
        <v>0</v>
      </c>
      <c r="V119" s="394">
        <v>3</v>
      </c>
      <c r="W119" s="394">
        <v>0</v>
      </c>
      <c r="X119" s="394">
        <v>0</v>
      </c>
      <c r="Y119" s="394">
        <v>0</v>
      </c>
      <c r="Z119" s="394">
        <v>18</v>
      </c>
      <c r="AA119" s="394">
        <v>1</v>
      </c>
      <c r="AB119" s="392">
        <v>2</v>
      </c>
    </row>
    <row r="120" spans="1:28" s="84" customFormat="1" ht="33.75" x14ac:dyDescent="0.25">
      <c r="A120" s="392">
        <v>3</v>
      </c>
      <c r="B120" s="392" t="s">
        <v>644</v>
      </c>
      <c r="C120" s="392" t="s">
        <v>506</v>
      </c>
      <c r="D120" s="392" t="s">
        <v>4201</v>
      </c>
      <c r="E120" s="392" t="s">
        <v>639</v>
      </c>
      <c r="F120" s="392">
        <v>0</v>
      </c>
      <c r="G120" s="392">
        <v>3</v>
      </c>
      <c r="H120" s="392">
        <v>1</v>
      </c>
      <c r="I120" s="392">
        <v>0</v>
      </c>
      <c r="J120" s="392">
        <v>0</v>
      </c>
      <c r="K120" s="392">
        <v>0</v>
      </c>
      <c r="L120" s="392">
        <v>1</v>
      </c>
      <c r="M120" s="392">
        <v>0</v>
      </c>
      <c r="N120" s="393">
        <v>3</v>
      </c>
      <c r="O120" s="393">
        <v>2</v>
      </c>
      <c r="P120" s="393">
        <v>0</v>
      </c>
      <c r="Q120" s="393">
        <v>0</v>
      </c>
      <c r="R120" s="394">
        <v>0</v>
      </c>
      <c r="S120" s="394">
        <v>0</v>
      </c>
      <c r="T120" s="394">
        <v>1</v>
      </c>
      <c r="U120" s="394">
        <v>0</v>
      </c>
      <c r="V120" s="394">
        <v>2</v>
      </c>
      <c r="W120" s="394">
        <v>0</v>
      </c>
      <c r="X120" s="394">
        <v>0</v>
      </c>
      <c r="Y120" s="394">
        <v>0</v>
      </c>
      <c r="Z120" s="394">
        <v>20</v>
      </c>
      <c r="AA120" s="394">
        <v>1</v>
      </c>
      <c r="AB120" s="392">
        <v>2</v>
      </c>
    </row>
    <row r="121" spans="1:28" s="84" customFormat="1" ht="33.75" x14ac:dyDescent="0.25">
      <c r="A121" s="392">
        <v>4</v>
      </c>
      <c r="B121" s="392" t="s">
        <v>645</v>
      </c>
      <c r="C121" s="392" t="s">
        <v>491</v>
      </c>
      <c r="D121" s="392" t="s">
        <v>3173</v>
      </c>
      <c r="E121" s="392" t="s">
        <v>4192</v>
      </c>
      <c r="F121" s="392">
        <v>1</v>
      </c>
      <c r="G121" s="392">
        <v>14</v>
      </c>
      <c r="H121" s="392">
        <v>3</v>
      </c>
      <c r="I121" s="392">
        <v>0</v>
      </c>
      <c r="J121" s="392">
        <v>3</v>
      </c>
      <c r="K121" s="392">
        <v>2</v>
      </c>
      <c r="L121" s="392">
        <v>5</v>
      </c>
      <c r="M121" s="392">
        <v>1</v>
      </c>
      <c r="N121" s="393">
        <v>11</v>
      </c>
      <c r="O121" s="393">
        <v>7</v>
      </c>
      <c r="P121" s="393">
        <v>6</v>
      </c>
      <c r="Q121" s="393">
        <v>0</v>
      </c>
      <c r="R121" s="394">
        <v>6</v>
      </c>
      <c r="S121" s="394">
        <v>0</v>
      </c>
      <c r="T121" s="394">
        <v>2</v>
      </c>
      <c r="U121" s="394">
        <v>0</v>
      </c>
      <c r="V121" s="394">
        <v>3</v>
      </c>
      <c r="W121" s="394">
        <v>0</v>
      </c>
      <c r="X121" s="394">
        <v>1</v>
      </c>
      <c r="Y121" s="394">
        <v>0</v>
      </c>
      <c r="Z121" s="394">
        <v>72</v>
      </c>
      <c r="AA121" s="394">
        <v>0</v>
      </c>
      <c r="AB121" s="392">
        <v>2</v>
      </c>
    </row>
    <row r="122" spans="1:28" s="84" customFormat="1" ht="22.5" x14ac:dyDescent="0.25">
      <c r="A122" s="392">
        <v>5</v>
      </c>
      <c r="B122" s="392" t="s">
        <v>646</v>
      </c>
      <c r="C122" s="392" t="s">
        <v>546</v>
      </c>
      <c r="D122" s="392" t="s">
        <v>3181</v>
      </c>
      <c r="E122" s="392" t="s">
        <v>4193</v>
      </c>
      <c r="F122" s="392">
        <v>2</v>
      </c>
      <c r="G122" s="392">
        <v>8</v>
      </c>
      <c r="H122" s="392">
        <v>2</v>
      </c>
      <c r="I122" s="392">
        <v>0</v>
      </c>
      <c r="J122" s="392">
        <v>3</v>
      </c>
      <c r="K122" s="392">
        <v>1</v>
      </c>
      <c r="L122" s="392">
        <v>5</v>
      </c>
      <c r="M122" s="392">
        <v>1</v>
      </c>
      <c r="N122" s="393">
        <v>8</v>
      </c>
      <c r="O122" s="393">
        <v>7</v>
      </c>
      <c r="P122" s="393">
        <v>5</v>
      </c>
      <c r="Q122" s="393">
        <v>0</v>
      </c>
      <c r="R122" s="394">
        <v>6</v>
      </c>
      <c r="S122" s="394">
        <v>1</v>
      </c>
      <c r="T122" s="394">
        <v>3</v>
      </c>
      <c r="U122" s="394">
        <v>0</v>
      </c>
      <c r="V122" s="394">
        <v>4</v>
      </c>
      <c r="W122" s="394">
        <v>0</v>
      </c>
      <c r="X122" s="394">
        <v>1</v>
      </c>
      <c r="Y122" s="394">
        <v>0</v>
      </c>
      <c r="Z122" s="394">
        <v>72</v>
      </c>
      <c r="AA122" s="394">
        <v>0</v>
      </c>
      <c r="AB122" s="392">
        <v>2</v>
      </c>
    </row>
    <row r="123" spans="1:28" s="84" customFormat="1" ht="33.75" x14ac:dyDescent="0.25">
      <c r="A123" s="392">
        <v>6</v>
      </c>
      <c r="B123" s="392" t="s">
        <v>647</v>
      </c>
      <c r="C123" s="392" t="s">
        <v>407</v>
      </c>
      <c r="D123" s="392" t="s">
        <v>3171</v>
      </c>
      <c r="E123" s="392" t="s">
        <v>4194</v>
      </c>
      <c r="F123" s="392">
        <v>2</v>
      </c>
      <c r="G123" s="392">
        <v>15</v>
      </c>
      <c r="H123" s="392">
        <v>3</v>
      </c>
      <c r="I123" s="392">
        <v>0</v>
      </c>
      <c r="J123" s="392">
        <v>3</v>
      </c>
      <c r="K123" s="392">
        <v>3</v>
      </c>
      <c r="L123" s="392">
        <v>6</v>
      </c>
      <c r="M123" s="392">
        <v>1</v>
      </c>
      <c r="N123" s="393">
        <v>6</v>
      </c>
      <c r="O123" s="393">
        <v>6</v>
      </c>
      <c r="P123" s="393">
        <v>2</v>
      </c>
      <c r="Q123" s="393">
        <v>0</v>
      </c>
      <c r="R123" s="394">
        <v>6</v>
      </c>
      <c r="S123" s="394">
        <v>0</v>
      </c>
      <c r="T123" s="394">
        <v>3</v>
      </c>
      <c r="U123" s="394">
        <v>1</v>
      </c>
      <c r="V123" s="394">
        <v>5</v>
      </c>
      <c r="W123" s="394">
        <v>0</v>
      </c>
      <c r="X123" s="394">
        <v>1</v>
      </c>
      <c r="Y123" s="394">
        <v>0</v>
      </c>
      <c r="Z123" s="394">
        <v>75</v>
      </c>
      <c r="AA123" s="394">
        <v>0</v>
      </c>
      <c r="AB123" s="392">
        <v>2</v>
      </c>
    </row>
    <row r="124" spans="1:28" s="84" customFormat="1" ht="33.75" x14ac:dyDescent="0.25">
      <c r="A124" s="392">
        <v>7</v>
      </c>
      <c r="B124" s="392" t="s">
        <v>4199</v>
      </c>
      <c r="C124" s="392" t="s">
        <v>425</v>
      </c>
      <c r="D124" s="392" t="s">
        <v>4196</v>
      </c>
      <c r="E124" s="392" t="s">
        <v>4197</v>
      </c>
      <c r="F124" s="392">
        <v>2</v>
      </c>
      <c r="G124" s="392">
        <v>13</v>
      </c>
      <c r="H124" s="392">
        <v>3</v>
      </c>
      <c r="I124" s="392">
        <v>0</v>
      </c>
      <c r="J124" s="392">
        <v>3</v>
      </c>
      <c r="K124" s="392">
        <v>0</v>
      </c>
      <c r="L124" s="392">
        <v>5</v>
      </c>
      <c r="M124" s="392">
        <v>1</v>
      </c>
      <c r="N124" s="393">
        <v>5</v>
      </c>
      <c r="O124" s="393">
        <v>8</v>
      </c>
      <c r="P124" s="393">
        <v>2</v>
      </c>
      <c r="Q124" s="393">
        <v>0</v>
      </c>
      <c r="R124" s="394">
        <v>2</v>
      </c>
      <c r="S124" s="394">
        <v>1</v>
      </c>
      <c r="T124" s="394">
        <v>3</v>
      </c>
      <c r="U124" s="394">
        <v>0</v>
      </c>
      <c r="V124" s="394">
        <v>3</v>
      </c>
      <c r="W124" s="394">
        <v>0</v>
      </c>
      <c r="X124" s="394">
        <v>1</v>
      </c>
      <c r="Y124" s="394">
        <v>0</v>
      </c>
      <c r="Z124" s="394">
        <v>72</v>
      </c>
      <c r="AA124" s="394">
        <v>1</v>
      </c>
      <c r="AB124" s="392">
        <v>2</v>
      </c>
    </row>
    <row r="125" spans="1:28" s="84" customFormat="1" ht="33.75" x14ac:dyDescent="0.25">
      <c r="A125" s="392"/>
      <c r="B125" s="392" t="s">
        <v>4198</v>
      </c>
      <c r="C125" s="392"/>
      <c r="D125" s="392"/>
      <c r="E125" s="392"/>
      <c r="F125" s="392">
        <f t="shared" ref="F125:AB125" si="13">SUM(F118:F124)</f>
        <v>7</v>
      </c>
      <c r="G125" s="392">
        <f t="shared" si="13"/>
        <v>56</v>
      </c>
      <c r="H125" s="392">
        <f t="shared" si="13"/>
        <v>13</v>
      </c>
      <c r="I125" s="392">
        <f t="shared" si="13"/>
        <v>0</v>
      </c>
      <c r="J125" s="392">
        <f t="shared" si="13"/>
        <v>12</v>
      </c>
      <c r="K125" s="392">
        <f t="shared" si="13"/>
        <v>6</v>
      </c>
      <c r="L125" s="392">
        <f t="shared" si="13"/>
        <v>22</v>
      </c>
      <c r="M125" s="392">
        <f t="shared" si="13"/>
        <v>4</v>
      </c>
      <c r="N125" s="392">
        <f t="shared" si="13"/>
        <v>46</v>
      </c>
      <c r="O125" s="392">
        <f t="shared" si="13"/>
        <v>38</v>
      </c>
      <c r="P125" s="392">
        <f t="shared" si="13"/>
        <v>17</v>
      </c>
      <c r="Q125" s="392">
        <f t="shared" si="13"/>
        <v>0</v>
      </c>
      <c r="R125" s="392">
        <f t="shared" si="13"/>
        <v>25</v>
      </c>
      <c r="S125" s="392">
        <f t="shared" si="13"/>
        <v>2</v>
      </c>
      <c r="T125" s="392">
        <f t="shared" si="13"/>
        <v>12</v>
      </c>
      <c r="U125" s="392">
        <f t="shared" si="13"/>
        <v>1</v>
      </c>
      <c r="V125" s="392">
        <f t="shared" si="13"/>
        <v>22</v>
      </c>
      <c r="W125" s="392">
        <f t="shared" si="13"/>
        <v>1</v>
      </c>
      <c r="X125" s="392">
        <f t="shared" si="13"/>
        <v>4</v>
      </c>
      <c r="Y125" s="392">
        <f t="shared" si="13"/>
        <v>0</v>
      </c>
      <c r="Z125" s="392">
        <f t="shared" si="13"/>
        <v>379</v>
      </c>
      <c r="AA125" s="392">
        <f t="shared" si="13"/>
        <v>4</v>
      </c>
      <c r="AB125" s="392">
        <f t="shared" si="13"/>
        <v>14</v>
      </c>
    </row>
    <row r="126" spans="1:28" s="84" customFormat="1" x14ac:dyDescent="0.25">
      <c r="A126" s="554" t="s">
        <v>597</v>
      </c>
      <c r="B126" s="554"/>
      <c r="C126" s="554"/>
      <c r="D126" s="554"/>
      <c r="E126" s="554"/>
      <c r="F126" s="554"/>
      <c r="G126" s="554"/>
      <c r="H126" s="554"/>
      <c r="I126" s="554"/>
      <c r="J126" s="554"/>
      <c r="K126" s="554"/>
      <c r="L126" s="554"/>
      <c r="M126" s="554"/>
      <c r="N126" s="554"/>
      <c r="O126" s="554"/>
      <c r="P126" s="554"/>
      <c r="Q126" s="554"/>
      <c r="R126" s="554"/>
      <c r="S126" s="554"/>
      <c r="T126" s="554"/>
      <c r="U126" s="554"/>
      <c r="V126" s="554"/>
      <c r="W126" s="554"/>
      <c r="X126" s="554"/>
      <c r="Y126" s="554"/>
      <c r="Z126" s="554"/>
      <c r="AA126" s="554"/>
      <c r="AB126" s="554"/>
    </row>
    <row r="127" spans="1:28" s="84" customFormat="1" ht="33.75" x14ac:dyDescent="0.25">
      <c r="A127" s="392">
        <v>1</v>
      </c>
      <c r="B127" s="392" t="s">
        <v>642</v>
      </c>
      <c r="C127" s="392" t="s">
        <v>447</v>
      </c>
      <c r="D127" s="392" t="s">
        <v>3219</v>
      </c>
      <c r="E127" s="392">
        <v>89229308517</v>
      </c>
      <c r="F127" s="392">
        <v>0</v>
      </c>
      <c r="G127" s="392">
        <v>3</v>
      </c>
      <c r="H127" s="392">
        <v>1</v>
      </c>
      <c r="I127" s="392">
        <v>0</v>
      </c>
      <c r="J127" s="392">
        <v>0</v>
      </c>
      <c r="K127" s="392">
        <v>0</v>
      </c>
      <c r="L127" s="392">
        <v>1</v>
      </c>
      <c r="M127" s="392">
        <v>0</v>
      </c>
      <c r="N127" s="393">
        <v>4</v>
      </c>
      <c r="O127" s="393">
        <v>5</v>
      </c>
      <c r="P127" s="393">
        <v>1</v>
      </c>
      <c r="Q127" s="393">
        <v>0</v>
      </c>
      <c r="R127" s="394">
        <v>3</v>
      </c>
      <c r="S127" s="394">
        <v>0</v>
      </c>
      <c r="T127" s="394">
        <v>1</v>
      </c>
      <c r="U127" s="394">
        <v>0</v>
      </c>
      <c r="V127" s="394">
        <v>3</v>
      </c>
      <c r="W127" s="394">
        <v>0</v>
      </c>
      <c r="X127" s="394">
        <v>0</v>
      </c>
      <c r="Y127" s="394">
        <v>0</v>
      </c>
      <c r="Z127" s="394">
        <v>24</v>
      </c>
      <c r="AA127" s="394">
        <v>1</v>
      </c>
      <c r="AB127" s="392">
        <v>2</v>
      </c>
    </row>
    <row r="128" spans="1:28" s="84" customFormat="1" ht="33.75" x14ac:dyDescent="0.25">
      <c r="A128" s="392">
        <v>2</v>
      </c>
      <c r="B128" s="392" t="s">
        <v>643</v>
      </c>
      <c r="C128" s="392" t="s">
        <v>407</v>
      </c>
      <c r="D128" s="392" t="s">
        <v>3218</v>
      </c>
      <c r="E128" s="392">
        <v>89229308458</v>
      </c>
      <c r="F128" s="392">
        <v>0</v>
      </c>
      <c r="G128" s="392">
        <v>2</v>
      </c>
      <c r="H128" s="392">
        <v>1</v>
      </c>
      <c r="I128" s="392">
        <v>0</v>
      </c>
      <c r="J128" s="392">
        <v>0</v>
      </c>
      <c r="K128" s="392">
        <v>0</v>
      </c>
      <c r="L128" s="392">
        <v>0</v>
      </c>
      <c r="M128" s="392">
        <v>0</v>
      </c>
      <c r="N128" s="393">
        <v>7</v>
      </c>
      <c r="O128" s="393">
        <v>4</v>
      </c>
      <c r="P128" s="393">
        <v>1</v>
      </c>
      <c r="Q128" s="393">
        <v>0</v>
      </c>
      <c r="R128" s="394">
        <v>1</v>
      </c>
      <c r="S128" s="394">
        <v>0</v>
      </c>
      <c r="T128" s="394">
        <v>0</v>
      </c>
      <c r="U128" s="394">
        <v>0</v>
      </c>
      <c r="V128" s="394">
        <v>3</v>
      </c>
      <c r="W128" s="394">
        <v>0</v>
      </c>
      <c r="X128" s="394">
        <v>0</v>
      </c>
      <c r="Y128" s="394">
        <v>0</v>
      </c>
      <c r="Z128" s="394">
        <v>18</v>
      </c>
      <c r="AA128" s="394">
        <v>1</v>
      </c>
      <c r="AB128" s="392">
        <v>2</v>
      </c>
    </row>
    <row r="129" spans="1:28" s="84" customFormat="1" ht="33.75" x14ac:dyDescent="0.25">
      <c r="A129" s="392">
        <v>3</v>
      </c>
      <c r="B129" s="392" t="s">
        <v>644</v>
      </c>
      <c r="C129" s="392" t="s">
        <v>506</v>
      </c>
      <c r="D129" s="392" t="s">
        <v>4201</v>
      </c>
      <c r="E129" s="392" t="s">
        <v>639</v>
      </c>
      <c r="F129" s="392">
        <v>0</v>
      </c>
      <c r="G129" s="392">
        <v>3</v>
      </c>
      <c r="H129" s="392">
        <v>1</v>
      </c>
      <c r="I129" s="392">
        <v>0</v>
      </c>
      <c r="J129" s="392">
        <v>0</v>
      </c>
      <c r="K129" s="392">
        <v>0</v>
      </c>
      <c r="L129" s="392">
        <v>1</v>
      </c>
      <c r="M129" s="392">
        <v>0</v>
      </c>
      <c r="N129" s="393">
        <v>3</v>
      </c>
      <c r="O129" s="393">
        <v>2</v>
      </c>
      <c r="P129" s="393">
        <v>0</v>
      </c>
      <c r="Q129" s="393">
        <v>0</v>
      </c>
      <c r="R129" s="394">
        <v>0</v>
      </c>
      <c r="S129" s="394">
        <v>0</v>
      </c>
      <c r="T129" s="394">
        <v>1</v>
      </c>
      <c r="U129" s="394">
        <v>0</v>
      </c>
      <c r="V129" s="394">
        <v>2</v>
      </c>
      <c r="W129" s="394">
        <v>0</v>
      </c>
      <c r="X129" s="394">
        <v>0</v>
      </c>
      <c r="Y129" s="394">
        <v>0</v>
      </c>
      <c r="Z129" s="394">
        <v>20</v>
      </c>
      <c r="AA129" s="394">
        <v>1</v>
      </c>
      <c r="AB129" s="392">
        <v>2</v>
      </c>
    </row>
    <row r="130" spans="1:28" s="84" customFormat="1" ht="33.75" x14ac:dyDescent="0.25">
      <c r="A130" s="392">
        <v>4</v>
      </c>
      <c r="B130" s="392" t="s">
        <v>645</v>
      </c>
      <c r="C130" s="392" t="s">
        <v>491</v>
      </c>
      <c r="D130" s="392" t="s">
        <v>3173</v>
      </c>
      <c r="E130" s="392" t="s">
        <v>4192</v>
      </c>
      <c r="F130" s="392">
        <v>1</v>
      </c>
      <c r="G130" s="392">
        <v>14</v>
      </c>
      <c r="H130" s="392">
        <v>3</v>
      </c>
      <c r="I130" s="392">
        <v>0</v>
      </c>
      <c r="J130" s="392">
        <v>3</v>
      </c>
      <c r="K130" s="392">
        <v>2</v>
      </c>
      <c r="L130" s="392">
        <v>5</v>
      </c>
      <c r="M130" s="392">
        <v>1</v>
      </c>
      <c r="N130" s="393">
        <v>11</v>
      </c>
      <c r="O130" s="393">
        <v>7</v>
      </c>
      <c r="P130" s="393">
        <v>6</v>
      </c>
      <c r="Q130" s="393">
        <v>0</v>
      </c>
      <c r="R130" s="394">
        <v>6</v>
      </c>
      <c r="S130" s="394">
        <v>0</v>
      </c>
      <c r="T130" s="394">
        <v>2</v>
      </c>
      <c r="U130" s="394">
        <v>0</v>
      </c>
      <c r="V130" s="394">
        <v>3</v>
      </c>
      <c r="W130" s="394">
        <v>0</v>
      </c>
      <c r="X130" s="394">
        <v>1</v>
      </c>
      <c r="Y130" s="394">
        <v>0</v>
      </c>
      <c r="Z130" s="394">
        <v>72</v>
      </c>
      <c r="AA130" s="394">
        <v>0</v>
      </c>
      <c r="AB130" s="392">
        <v>2</v>
      </c>
    </row>
    <row r="131" spans="1:28" s="84" customFormat="1" ht="22.5" x14ac:dyDescent="0.25">
      <c r="A131" s="392">
        <v>5</v>
      </c>
      <c r="B131" s="392" t="s">
        <v>646</v>
      </c>
      <c r="C131" s="392" t="s">
        <v>546</v>
      </c>
      <c r="D131" s="392" t="s">
        <v>3181</v>
      </c>
      <c r="E131" s="392" t="s">
        <v>4193</v>
      </c>
      <c r="F131" s="392">
        <v>2</v>
      </c>
      <c r="G131" s="392">
        <v>8</v>
      </c>
      <c r="H131" s="392">
        <v>2</v>
      </c>
      <c r="I131" s="392">
        <v>0</v>
      </c>
      <c r="J131" s="392">
        <v>3</v>
      </c>
      <c r="K131" s="392">
        <v>1</v>
      </c>
      <c r="L131" s="392">
        <v>5</v>
      </c>
      <c r="M131" s="392">
        <v>1</v>
      </c>
      <c r="N131" s="393">
        <v>8</v>
      </c>
      <c r="O131" s="393">
        <v>7</v>
      </c>
      <c r="P131" s="393">
        <v>5</v>
      </c>
      <c r="Q131" s="393">
        <v>0</v>
      </c>
      <c r="R131" s="394">
        <v>6</v>
      </c>
      <c r="S131" s="394">
        <v>1</v>
      </c>
      <c r="T131" s="394">
        <v>3</v>
      </c>
      <c r="U131" s="394">
        <v>0</v>
      </c>
      <c r="V131" s="394">
        <v>4</v>
      </c>
      <c r="W131" s="394">
        <v>0</v>
      </c>
      <c r="X131" s="394">
        <v>1</v>
      </c>
      <c r="Y131" s="394">
        <v>0</v>
      </c>
      <c r="Z131" s="394">
        <v>72</v>
      </c>
      <c r="AA131" s="394">
        <v>0</v>
      </c>
      <c r="AB131" s="392">
        <v>2</v>
      </c>
    </row>
    <row r="132" spans="1:28" s="84" customFormat="1" ht="33.75" x14ac:dyDescent="0.25">
      <c r="A132" s="392">
        <v>6</v>
      </c>
      <c r="B132" s="392" t="s">
        <v>647</v>
      </c>
      <c r="C132" s="392" t="s">
        <v>407</v>
      </c>
      <c r="D132" s="392" t="s">
        <v>3171</v>
      </c>
      <c r="E132" s="392" t="s">
        <v>4194</v>
      </c>
      <c r="F132" s="392">
        <v>2</v>
      </c>
      <c r="G132" s="392">
        <v>15</v>
      </c>
      <c r="H132" s="392">
        <v>3</v>
      </c>
      <c r="I132" s="392">
        <v>0</v>
      </c>
      <c r="J132" s="392">
        <v>3</v>
      </c>
      <c r="K132" s="392">
        <v>3</v>
      </c>
      <c r="L132" s="392">
        <v>6</v>
      </c>
      <c r="M132" s="392">
        <v>1</v>
      </c>
      <c r="N132" s="393">
        <v>6</v>
      </c>
      <c r="O132" s="393">
        <v>6</v>
      </c>
      <c r="P132" s="393">
        <v>2</v>
      </c>
      <c r="Q132" s="393">
        <v>0</v>
      </c>
      <c r="R132" s="394">
        <v>6</v>
      </c>
      <c r="S132" s="394">
        <v>0</v>
      </c>
      <c r="T132" s="394">
        <v>3</v>
      </c>
      <c r="U132" s="394">
        <v>1</v>
      </c>
      <c r="V132" s="394">
        <v>5</v>
      </c>
      <c r="W132" s="394">
        <v>0</v>
      </c>
      <c r="X132" s="394">
        <v>1</v>
      </c>
      <c r="Y132" s="394">
        <v>0</v>
      </c>
      <c r="Z132" s="394">
        <v>75</v>
      </c>
      <c r="AA132" s="394">
        <v>0</v>
      </c>
      <c r="AB132" s="392">
        <v>2</v>
      </c>
    </row>
    <row r="133" spans="1:28" s="84" customFormat="1" ht="33.75" x14ac:dyDescent="0.25">
      <c r="A133" s="392">
        <v>7</v>
      </c>
      <c r="B133" s="392" t="s">
        <v>648</v>
      </c>
      <c r="C133" s="392" t="s">
        <v>604</v>
      </c>
      <c r="D133" s="392" t="s">
        <v>3185</v>
      </c>
      <c r="E133" s="392" t="s">
        <v>4195</v>
      </c>
      <c r="F133" s="392">
        <v>1</v>
      </c>
      <c r="G133" s="392">
        <v>13</v>
      </c>
      <c r="H133" s="392">
        <v>3</v>
      </c>
      <c r="I133" s="392">
        <v>0</v>
      </c>
      <c r="J133" s="392">
        <v>2</v>
      </c>
      <c r="K133" s="392">
        <v>1</v>
      </c>
      <c r="L133" s="392">
        <v>4</v>
      </c>
      <c r="M133" s="392">
        <v>1</v>
      </c>
      <c r="N133" s="393">
        <v>5</v>
      </c>
      <c r="O133" s="393">
        <v>6</v>
      </c>
      <c r="P133" s="393">
        <v>2</v>
      </c>
      <c r="Q133" s="393">
        <v>0</v>
      </c>
      <c r="R133" s="394">
        <v>3</v>
      </c>
      <c r="S133" s="394">
        <v>1</v>
      </c>
      <c r="T133" s="394">
        <v>2</v>
      </c>
      <c r="U133" s="394">
        <v>0</v>
      </c>
      <c r="V133" s="394">
        <v>3</v>
      </c>
      <c r="W133" s="394">
        <v>0</v>
      </c>
      <c r="X133" s="394">
        <v>1</v>
      </c>
      <c r="Y133" s="394">
        <v>0</v>
      </c>
      <c r="Z133" s="394">
        <v>52</v>
      </c>
      <c r="AA133" s="394">
        <v>1</v>
      </c>
      <c r="AB133" s="392">
        <v>2</v>
      </c>
    </row>
    <row r="134" spans="1:28" s="84" customFormat="1" ht="33.75" x14ac:dyDescent="0.25">
      <c r="A134" s="392"/>
      <c r="B134" s="392" t="s">
        <v>4198</v>
      </c>
      <c r="C134" s="392"/>
      <c r="D134" s="392"/>
      <c r="E134" s="392"/>
      <c r="F134" s="392">
        <f t="shared" ref="F134:AB134" si="14">SUM(F127:F133)</f>
        <v>6</v>
      </c>
      <c r="G134" s="392">
        <f t="shared" si="14"/>
        <v>58</v>
      </c>
      <c r="H134" s="392">
        <f t="shared" si="14"/>
        <v>14</v>
      </c>
      <c r="I134" s="392">
        <f t="shared" si="14"/>
        <v>0</v>
      </c>
      <c r="J134" s="392">
        <f t="shared" si="14"/>
        <v>11</v>
      </c>
      <c r="K134" s="392">
        <f t="shared" si="14"/>
        <v>7</v>
      </c>
      <c r="L134" s="392">
        <f t="shared" si="14"/>
        <v>22</v>
      </c>
      <c r="M134" s="392">
        <f t="shared" si="14"/>
        <v>4</v>
      </c>
      <c r="N134" s="392">
        <f t="shared" si="14"/>
        <v>44</v>
      </c>
      <c r="O134" s="392">
        <f t="shared" si="14"/>
        <v>37</v>
      </c>
      <c r="P134" s="392">
        <f t="shared" si="14"/>
        <v>17</v>
      </c>
      <c r="Q134" s="392">
        <f t="shared" si="14"/>
        <v>0</v>
      </c>
      <c r="R134" s="392">
        <f t="shared" si="14"/>
        <v>25</v>
      </c>
      <c r="S134" s="392">
        <f t="shared" si="14"/>
        <v>2</v>
      </c>
      <c r="T134" s="392">
        <f t="shared" si="14"/>
        <v>12</v>
      </c>
      <c r="U134" s="392">
        <f t="shared" si="14"/>
        <v>1</v>
      </c>
      <c r="V134" s="392">
        <f t="shared" si="14"/>
        <v>23</v>
      </c>
      <c r="W134" s="392">
        <f t="shared" si="14"/>
        <v>0</v>
      </c>
      <c r="X134" s="392">
        <f t="shared" si="14"/>
        <v>4</v>
      </c>
      <c r="Y134" s="392">
        <f t="shared" si="14"/>
        <v>0</v>
      </c>
      <c r="Z134" s="392">
        <f t="shared" si="14"/>
        <v>333</v>
      </c>
      <c r="AA134" s="392">
        <f t="shared" si="14"/>
        <v>4</v>
      </c>
      <c r="AB134" s="392">
        <f t="shared" si="14"/>
        <v>14</v>
      </c>
    </row>
    <row r="135" spans="1:28" s="84" customFormat="1" x14ac:dyDescent="0.25">
      <c r="A135" s="554" t="s">
        <v>457</v>
      </c>
      <c r="B135" s="554"/>
      <c r="C135" s="554"/>
      <c r="D135" s="554"/>
      <c r="E135" s="554"/>
      <c r="F135" s="554"/>
      <c r="G135" s="554"/>
      <c r="H135" s="554"/>
      <c r="I135" s="554"/>
      <c r="J135" s="554"/>
      <c r="K135" s="554"/>
      <c r="L135" s="554"/>
      <c r="M135" s="554"/>
      <c r="N135" s="554"/>
      <c r="O135" s="554"/>
      <c r="P135" s="554"/>
      <c r="Q135" s="554"/>
      <c r="R135" s="554"/>
      <c r="S135" s="554"/>
      <c r="T135" s="554"/>
      <c r="U135" s="554"/>
      <c r="V135" s="554"/>
      <c r="W135" s="554"/>
      <c r="X135" s="554"/>
      <c r="Y135" s="554"/>
      <c r="Z135" s="554"/>
      <c r="AA135" s="554"/>
      <c r="AB135" s="554"/>
    </row>
    <row r="136" spans="1:28" s="84" customFormat="1" ht="33.75" x14ac:dyDescent="0.25">
      <c r="A136" s="392">
        <v>1</v>
      </c>
      <c r="B136" s="392" t="s">
        <v>642</v>
      </c>
      <c r="C136" s="392" t="s">
        <v>447</v>
      </c>
      <c r="D136" s="392" t="s">
        <v>3219</v>
      </c>
      <c r="E136" s="392">
        <v>89229308517</v>
      </c>
      <c r="F136" s="392">
        <v>0</v>
      </c>
      <c r="G136" s="392">
        <v>3</v>
      </c>
      <c r="H136" s="392">
        <v>1</v>
      </c>
      <c r="I136" s="392">
        <v>0</v>
      </c>
      <c r="J136" s="392">
        <v>0</v>
      </c>
      <c r="K136" s="392">
        <v>0</v>
      </c>
      <c r="L136" s="392">
        <v>1</v>
      </c>
      <c r="M136" s="392">
        <v>0</v>
      </c>
      <c r="N136" s="393">
        <v>4</v>
      </c>
      <c r="O136" s="393">
        <v>5</v>
      </c>
      <c r="P136" s="393">
        <v>1</v>
      </c>
      <c r="Q136" s="393">
        <v>0</v>
      </c>
      <c r="R136" s="394">
        <v>3</v>
      </c>
      <c r="S136" s="394">
        <v>0</v>
      </c>
      <c r="T136" s="394">
        <v>1</v>
      </c>
      <c r="U136" s="394">
        <v>0</v>
      </c>
      <c r="V136" s="394">
        <v>3</v>
      </c>
      <c r="W136" s="394">
        <v>0</v>
      </c>
      <c r="X136" s="394">
        <v>0</v>
      </c>
      <c r="Y136" s="394">
        <v>0</v>
      </c>
      <c r="Z136" s="394">
        <v>24</v>
      </c>
      <c r="AA136" s="394">
        <v>1</v>
      </c>
      <c r="AB136" s="392">
        <v>2</v>
      </c>
    </row>
    <row r="137" spans="1:28" s="84" customFormat="1" ht="33.75" x14ac:dyDescent="0.25">
      <c r="A137" s="392">
        <v>2</v>
      </c>
      <c r="B137" s="392" t="s">
        <v>643</v>
      </c>
      <c r="C137" s="392" t="s">
        <v>407</v>
      </c>
      <c r="D137" s="392" t="s">
        <v>3218</v>
      </c>
      <c r="E137" s="392">
        <v>89229308458</v>
      </c>
      <c r="F137" s="392">
        <v>0</v>
      </c>
      <c r="G137" s="392">
        <v>2</v>
      </c>
      <c r="H137" s="392">
        <v>1</v>
      </c>
      <c r="I137" s="392">
        <v>0</v>
      </c>
      <c r="J137" s="392">
        <v>0</v>
      </c>
      <c r="K137" s="392">
        <v>0</v>
      </c>
      <c r="L137" s="392">
        <v>0</v>
      </c>
      <c r="M137" s="392">
        <v>0</v>
      </c>
      <c r="N137" s="393">
        <v>7</v>
      </c>
      <c r="O137" s="393">
        <v>4</v>
      </c>
      <c r="P137" s="393">
        <v>1</v>
      </c>
      <c r="Q137" s="393">
        <v>0</v>
      </c>
      <c r="R137" s="394">
        <v>1</v>
      </c>
      <c r="S137" s="394">
        <v>0</v>
      </c>
      <c r="T137" s="394">
        <v>0</v>
      </c>
      <c r="U137" s="394">
        <v>0</v>
      </c>
      <c r="V137" s="394">
        <v>3</v>
      </c>
      <c r="W137" s="394">
        <v>0</v>
      </c>
      <c r="X137" s="394">
        <v>0</v>
      </c>
      <c r="Y137" s="394">
        <v>0</v>
      </c>
      <c r="Z137" s="394">
        <v>18</v>
      </c>
      <c r="AA137" s="394">
        <v>1</v>
      </c>
      <c r="AB137" s="392">
        <v>2</v>
      </c>
    </row>
    <row r="138" spans="1:28" s="84" customFormat="1" ht="33.75" x14ac:dyDescent="0.25">
      <c r="A138" s="392">
        <v>3</v>
      </c>
      <c r="B138" s="392" t="s">
        <v>644</v>
      </c>
      <c r="C138" s="392" t="s">
        <v>506</v>
      </c>
      <c r="D138" s="392" t="s">
        <v>4201</v>
      </c>
      <c r="E138" s="392" t="s">
        <v>639</v>
      </c>
      <c r="F138" s="392">
        <v>0</v>
      </c>
      <c r="G138" s="392">
        <v>3</v>
      </c>
      <c r="H138" s="392">
        <v>1</v>
      </c>
      <c r="I138" s="392">
        <v>0</v>
      </c>
      <c r="J138" s="392">
        <v>0</v>
      </c>
      <c r="K138" s="392">
        <v>0</v>
      </c>
      <c r="L138" s="392">
        <v>1</v>
      </c>
      <c r="M138" s="392">
        <v>0</v>
      </c>
      <c r="N138" s="393">
        <v>3</v>
      </c>
      <c r="O138" s="393">
        <v>2</v>
      </c>
      <c r="P138" s="393">
        <v>0</v>
      </c>
      <c r="Q138" s="393">
        <v>0</v>
      </c>
      <c r="R138" s="394">
        <v>0</v>
      </c>
      <c r="S138" s="394">
        <v>0</v>
      </c>
      <c r="T138" s="394">
        <v>1</v>
      </c>
      <c r="U138" s="394">
        <v>0</v>
      </c>
      <c r="V138" s="394">
        <v>2</v>
      </c>
      <c r="W138" s="394">
        <v>0</v>
      </c>
      <c r="X138" s="394">
        <v>0</v>
      </c>
      <c r="Y138" s="394">
        <v>0</v>
      </c>
      <c r="Z138" s="394">
        <v>20</v>
      </c>
      <c r="AA138" s="394">
        <v>1</v>
      </c>
      <c r="AB138" s="392">
        <v>2</v>
      </c>
    </row>
    <row r="139" spans="1:28" s="84" customFormat="1" ht="33.75" x14ac:dyDescent="0.25">
      <c r="A139" s="392">
        <v>4</v>
      </c>
      <c r="B139" s="392" t="s">
        <v>645</v>
      </c>
      <c r="C139" s="392" t="s">
        <v>491</v>
      </c>
      <c r="D139" s="392" t="s">
        <v>3173</v>
      </c>
      <c r="E139" s="392" t="s">
        <v>4192</v>
      </c>
      <c r="F139" s="392">
        <v>1</v>
      </c>
      <c r="G139" s="392">
        <v>14</v>
      </c>
      <c r="H139" s="392">
        <v>3</v>
      </c>
      <c r="I139" s="392">
        <v>0</v>
      </c>
      <c r="J139" s="392">
        <v>3</v>
      </c>
      <c r="K139" s="392">
        <v>2</v>
      </c>
      <c r="L139" s="392">
        <v>5</v>
      </c>
      <c r="M139" s="392">
        <v>1</v>
      </c>
      <c r="N139" s="393">
        <v>11</v>
      </c>
      <c r="O139" s="393">
        <v>7</v>
      </c>
      <c r="P139" s="393">
        <v>6</v>
      </c>
      <c r="Q139" s="393">
        <v>0</v>
      </c>
      <c r="R139" s="394">
        <v>6</v>
      </c>
      <c r="S139" s="394">
        <v>0</v>
      </c>
      <c r="T139" s="394">
        <v>2</v>
      </c>
      <c r="U139" s="394">
        <v>0</v>
      </c>
      <c r="V139" s="394">
        <v>3</v>
      </c>
      <c r="W139" s="394">
        <v>0</v>
      </c>
      <c r="X139" s="394">
        <v>1</v>
      </c>
      <c r="Y139" s="394">
        <v>0</v>
      </c>
      <c r="Z139" s="394">
        <v>72</v>
      </c>
      <c r="AA139" s="394">
        <v>0</v>
      </c>
      <c r="AB139" s="392">
        <v>2</v>
      </c>
    </row>
    <row r="140" spans="1:28" s="84" customFormat="1" ht="22.5" x14ac:dyDescent="0.25">
      <c r="A140" s="392">
        <v>5</v>
      </c>
      <c r="B140" s="392" t="s">
        <v>646</v>
      </c>
      <c r="C140" s="392" t="s">
        <v>546</v>
      </c>
      <c r="D140" s="392" t="s">
        <v>3181</v>
      </c>
      <c r="E140" s="392" t="s">
        <v>4193</v>
      </c>
      <c r="F140" s="392">
        <v>2</v>
      </c>
      <c r="G140" s="392">
        <v>8</v>
      </c>
      <c r="H140" s="392">
        <v>2</v>
      </c>
      <c r="I140" s="392">
        <v>0</v>
      </c>
      <c r="J140" s="392">
        <v>3</v>
      </c>
      <c r="K140" s="392">
        <v>1</v>
      </c>
      <c r="L140" s="392">
        <v>5</v>
      </c>
      <c r="M140" s="392">
        <v>1</v>
      </c>
      <c r="N140" s="393">
        <v>8</v>
      </c>
      <c r="O140" s="393">
        <v>7</v>
      </c>
      <c r="P140" s="393">
        <v>5</v>
      </c>
      <c r="Q140" s="393">
        <v>0</v>
      </c>
      <c r="R140" s="394">
        <v>6</v>
      </c>
      <c r="S140" s="394">
        <v>1</v>
      </c>
      <c r="T140" s="394">
        <v>3</v>
      </c>
      <c r="U140" s="394">
        <v>0</v>
      </c>
      <c r="V140" s="394">
        <v>4</v>
      </c>
      <c r="W140" s="394">
        <v>0</v>
      </c>
      <c r="X140" s="394">
        <v>1</v>
      </c>
      <c r="Y140" s="394">
        <v>0</v>
      </c>
      <c r="Z140" s="394">
        <v>72</v>
      </c>
      <c r="AA140" s="394">
        <v>0</v>
      </c>
      <c r="AB140" s="392">
        <v>2</v>
      </c>
    </row>
    <row r="141" spans="1:28" s="84" customFormat="1" ht="33.75" x14ac:dyDescent="0.25">
      <c r="A141" s="392">
        <v>6</v>
      </c>
      <c r="B141" s="392" t="s">
        <v>647</v>
      </c>
      <c r="C141" s="392" t="s">
        <v>407</v>
      </c>
      <c r="D141" s="392" t="s">
        <v>3171</v>
      </c>
      <c r="E141" s="392" t="s">
        <v>4194</v>
      </c>
      <c r="F141" s="392">
        <v>2</v>
      </c>
      <c r="G141" s="392">
        <v>15</v>
      </c>
      <c r="H141" s="392">
        <v>3</v>
      </c>
      <c r="I141" s="392">
        <v>0</v>
      </c>
      <c r="J141" s="392">
        <v>3</v>
      </c>
      <c r="K141" s="392">
        <v>3</v>
      </c>
      <c r="L141" s="392">
        <v>6</v>
      </c>
      <c r="M141" s="392">
        <v>1</v>
      </c>
      <c r="N141" s="393">
        <v>6</v>
      </c>
      <c r="O141" s="393">
        <v>6</v>
      </c>
      <c r="P141" s="393">
        <v>2</v>
      </c>
      <c r="Q141" s="393">
        <v>0</v>
      </c>
      <c r="R141" s="394">
        <v>6</v>
      </c>
      <c r="S141" s="394">
        <v>0</v>
      </c>
      <c r="T141" s="394">
        <v>3</v>
      </c>
      <c r="U141" s="394">
        <v>1</v>
      </c>
      <c r="V141" s="394">
        <v>5</v>
      </c>
      <c r="W141" s="394">
        <v>0</v>
      </c>
      <c r="X141" s="394">
        <v>1</v>
      </c>
      <c r="Y141" s="394">
        <v>0</v>
      </c>
      <c r="Z141" s="394">
        <v>75</v>
      </c>
      <c r="AA141" s="394">
        <v>0</v>
      </c>
      <c r="AB141" s="392">
        <v>2</v>
      </c>
    </row>
    <row r="142" spans="1:28" s="84" customFormat="1" ht="33.75" x14ac:dyDescent="0.25">
      <c r="A142" s="392">
        <v>7</v>
      </c>
      <c r="B142" s="392" t="s">
        <v>4199</v>
      </c>
      <c r="C142" s="392" t="s">
        <v>425</v>
      </c>
      <c r="D142" s="392" t="s">
        <v>4196</v>
      </c>
      <c r="E142" s="392" t="s">
        <v>4197</v>
      </c>
      <c r="F142" s="392">
        <v>2</v>
      </c>
      <c r="G142" s="392">
        <v>13</v>
      </c>
      <c r="H142" s="392">
        <v>3</v>
      </c>
      <c r="I142" s="392">
        <v>0</v>
      </c>
      <c r="J142" s="392">
        <v>3</v>
      </c>
      <c r="K142" s="392">
        <v>0</v>
      </c>
      <c r="L142" s="392">
        <v>5</v>
      </c>
      <c r="M142" s="392">
        <v>1</v>
      </c>
      <c r="N142" s="393">
        <v>5</v>
      </c>
      <c r="O142" s="393">
        <v>8</v>
      </c>
      <c r="P142" s="393">
        <v>2</v>
      </c>
      <c r="Q142" s="393">
        <v>0</v>
      </c>
      <c r="R142" s="394">
        <v>2</v>
      </c>
      <c r="S142" s="394">
        <v>1</v>
      </c>
      <c r="T142" s="394">
        <v>3</v>
      </c>
      <c r="U142" s="394">
        <v>0</v>
      </c>
      <c r="V142" s="394">
        <v>3</v>
      </c>
      <c r="W142" s="394">
        <v>0</v>
      </c>
      <c r="X142" s="394">
        <v>1</v>
      </c>
      <c r="Y142" s="394">
        <v>0</v>
      </c>
      <c r="Z142" s="394">
        <v>72</v>
      </c>
      <c r="AA142" s="394">
        <v>1</v>
      </c>
      <c r="AB142" s="392">
        <v>2</v>
      </c>
    </row>
    <row r="143" spans="1:28" s="84" customFormat="1" ht="33.75" x14ac:dyDescent="0.25">
      <c r="A143" s="392"/>
      <c r="B143" s="392" t="s">
        <v>4198</v>
      </c>
      <c r="C143" s="392"/>
      <c r="D143" s="392"/>
      <c r="E143" s="392"/>
      <c r="F143" s="392">
        <f t="shared" ref="F143:AB143" si="15">SUM(F136:F142)</f>
        <v>7</v>
      </c>
      <c r="G143" s="392">
        <f t="shared" si="15"/>
        <v>58</v>
      </c>
      <c r="H143" s="392">
        <f t="shared" si="15"/>
        <v>14</v>
      </c>
      <c r="I143" s="392">
        <f t="shared" si="15"/>
        <v>0</v>
      </c>
      <c r="J143" s="392">
        <f t="shared" si="15"/>
        <v>12</v>
      </c>
      <c r="K143" s="392">
        <f t="shared" si="15"/>
        <v>6</v>
      </c>
      <c r="L143" s="392">
        <f t="shared" si="15"/>
        <v>23</v>
      </c>
      <c r="M143" s="392">
        <f t="shared" si="15"/>
        <v>4</v>
      </c>
      <c r="N143" s="392">
        <f t="shared" si="15"/>
        <v>44</v>
      </c>
      <c r="O143" s="392">
        <f t="shared" si="15"/>
        <v>39</v>
      </c>
      <c r="P143" s="392">
        <f t="shared" si="15"/>
        <v>17</v>
      </c>
      <c r="Q143" s="392">
        <f t="shared" si="15"/>
        <v>0</v>
      </c>
      <c r="R143" s="392">
        <f t="shared" si="15"/>
        <v>24</v>
      </c>
      <c r="S143" s="392">
        <f t="shared" si="15"/>
        <v>2</v>
      </c>
      <c r="T143" s="392">
        <f t="shared" si="15"/>
        <v>13</v>
      </c>
      <c r="U143" s="392">
        <f t="shared" si="15"/>
        <v>1</v>
      </c>
      <c r="V143" s="392">
        <f t="shared" si="15"/>
        <v>23</v>
      </c>
      <c r="W143" s="392">
        <f t="shared" si="15"/>
        <v>0</v>
      </c>
      <c r="X143" s="392">
        <f t="shared" si="15"/>
        <v>4</v>
      </c>
      <c r="Y143" s="392">
        <f t="shared" si="15"/>
        <v>0</v>
      </c>
      <c r="Z143" s="392">
        <f t="shared" si="15"/>
        <v>353</v>
      </c>
      <c r="AA143" s="392">
        <f t="shared" si="15"/>
        <v>4</v>
      </c>
      <c r="AB143" s="392">
        <f t="shared" si="15"/>
        <v>14</v>
      </c>
    </row>
    <row r="144" spans="1:28" s="84" customFormat="1" x14ac:dyDescent="0.25">
      <c r="A144" s="554" t="s">
        <v>459</v>
      </c>
      <c r="B144" s="554"/>
      <c r="C144" s="554"/>
      <c r="D144" s="554"/>
      <c r="E144" s="554"/>
      <c r="F144" s="554"/>
      <c r="G144" s="554"/>
      <c r="H144" s="554"/>
      <c r="I144" s="554"/>
      <c r="J144" s="554"/>
      <c r="K144" s="554"/>
      <c r="L144" s="554"/>
      <c r="M144" s="554"/>
      <c r="N144" s="554"/>
      <c r="O144" s="554"/>
      <c r="P144" s="554"/>
      <c r="Q144" s="554"/>
      <c r="R144" s="554"/>
      <c r="S144" s="554"/>
      <c r="T144" s="554"/>
      <c r="U144" s="554"/>
      <c r="V144" s="554"/>
      <c r="W144" s="554"/>
      <c r="X144" s="554"/>
      <c r="Y144" s="554"/>
      <c r="Z144" s="554"/>
      <c r="AA144" s="554"/>
      <c r="AB144" s="554"/>
    </row>
    <row r="145" spans="1:28" s="84" customFormat="1" ht="33.75" x14ac:dyDescent="0.25">
      <c r="A145" s="392">
        <v>1</v>
      </c>
      <c r="B145" s="392" t="s">
        <v>641</v>
      </c>
      <c r="C145" s="392" t="s">
        <v>546</v>
      </c>
      <c r="D145" s="392" t="s">
        <v>3217</v>
      </c>
      <c r="E145" s="392">
        <v>89229308672</v>
      </c>
      <c r="F145" s="392">
        <v>0</v>
      </c>
      <c r="G145" s="392">
        <v>1</v>
      </c>
      <c r="H145" s="392">
        <v>0</v>
      </c>
      <c r="I145" s="392">
        <v>0</v>
      </c>
      <c r="J145" s="392">
        <v>0</v>
      </c>
      <c r="K145" s="392">
        <v>0</v>
      </c>
      <c r="L145" s="392">
        <v>0</v>
      </c>
      <c r="M145" s="392">
        <v>0</v>
      </c>
      <c r="N145" s="393">
        <v>6</v>
      </c>
      <c r="O145" s="393">
        <v>4</v>
      </c>
      <c r="P145" s="393">
        <v>1</v>
      </c>
      <c r="Q145" s="393">
        <v>0</v>
      </c>
      <c r="R145" s="394">
        <v>4</v>
      </c>
      <c r="S145" s="394">
        <v>0</v>
      </c>
      <c r="T145" s="394">
        <v>0</v>
      </c>
      <c r="U145" s="394">
        <v>0</v>
      </c>
      <c r="V145" s="394">
        <v>2</v>
      </c>
      <c r="W145" s="394">
        <v>1</v>
      </c>
      <c r="X145" s="394">
        <v>0</v>
      </c>
      <c r="Y145" s="394">
        <v>0</v>
      </c>
      <c r="Z145" s="394">
        <v>50</v>
      </c>
      <c r="AA145" s="394">
        <v>1</v>
      </c>
      <c r="AB145" s="392">
        <v>2</v>
      </c>
    </row>
    <row r="146" spans="1:28" s="84" customFormat="1" ht="33.75" x14ac:dyDescent="0.25">
      <c r="A146" s="392">
        <v>2</v>
      </c>
      <c r="B146" s="392" t="s">
        <v>643</v>
      </c>
      <c r="C146" s="392" t="s">
        <v>407</v>
      </c>
      <c r="D146" s="392" t="s">
        <v>3218</v>
      </c>
      <c r="E146" s="392">
        <v>89229308458</v>
      </c>
      <c r="F146" s="392">
        <v>0</v>
      </c>
      <c r="G146" s="392">
        <v>2</v>
      </c>
      <c r="H146" s="392">
        <v>1</v>
      </c>
      <c r="I146" s="392">
        <v>0</v>
      </c>
      <c r="J146" s="392">
        <v>0</v>
      </c>
      <c r="K146" s="392">
        <v>0</v>
      </c>
      <c r="L146" s="392">
        <v>0</v>
      </c>
      <c r="M146" s="392">
        <v>0</v>
      </c>
      <c r="N146" s="393">
        <v>7</v>
      </c>
      <c r="O146" s="393">
        <v>4</v>
      </c>
      <c r="P146" s="393">
        <v>1</v>
      </c>
      <c r="Q146" s="393">
        <v>0</v>
      </c>
      <c r="R146" s="394">
        <v>1</v>
      </c>
      <c r="S146" s="394">
        <v>0</v>
      </c>
      <c r="T146" s="394">
        <v>0</v>
      </c>
      <c r="U146" s="394">
        <v>0</v>
      </c>
      <c r="V146" s="394">
        <v>3</v>
      </c>
      <c r="W146" s="394">
        <v>0</v>
      </c>
      <c r="X146" s="394">
        <v>0</v>
      </c>
      <c r="Y146" s="394">
        <v>0</v>
      </c>
      <c r="Z146" s="394">
        <v>18</v>
      </c>
      <c r="AA146" s="394">
        <v>1</v>
      </c>
      <c r="AB146" s="392">
        <v>2</v>
      </c>
    </row>
    <row r="147" spans="1:28" s="84" customFormat="1" ht="33.75" x14ac:dyDescent="0.25">
      <c r="A147" s="392">
        <v>3</v>
      </c>
      <c r="B147" s="392" t="s">
        <v>645</v>
      </c>
      <c r="C147" s="392" t="s">
        <v>491</v>
      </c>
      <c r="D147" s="392" t="s">
        <v>3173</v>
      </c>
      <c r="E147" s="392" t="s">
        <v>4192</v>
      </c>
      <c r="F147" s="392">
        <v>1</v>
      </c>
      <c r="G147" s="392">
        <v>14</v>
      </c>
      <c r="H147" s="392">
        <v>3</v>
      </c>
      <c r="I147" s="392">
        <v>0</v>
      </c>
      <c r="J147" s="392">
        <v>3</v>
      </c>
      <c r="K147" s="392">
        <v>2</v>
      </c>
      <c r="L147" s="392">
        <v>5</v>
      </c>
      <c r="M147" s="392">
        <v>1</v>
      </c>
      <c r="N147" s="393">
        <v>11</v>
      </c>
      <c r="O147" s="393">
        <v>7</v>
      </c>
      <c r="P147" s="393">
        <v>6</v>
      </c>
      <c r="Q147" s="393">
        <v>0</v>
      </c>
      <c r="R147" s="394">
        <v>6</v>
      </c>
      <c r="S147" s="394">
        <v>0</v>
      </c>
      <c r="T147" s="394">
        <v>2</v>
      </c>
      <c r="U147" s="394">
        <v>0</v>
      </c>
      <c r="V147" s="394">
        <v>3</v>
      </c>
      <c r="W147" s="394">
        <v>0</v>
      </c>
      <c r="X147" s="394">
        <v>1</v>
      </c>
      <c r="Y147" s="394">
        <v>0</v>
      </c>
      <c r="Z147" s="394">
        <v>72</v>
      </c>
      <c r="AA147" s="394">
        <v>0</v>
      </c>
      <c r="AB147" s="392">
        <v>2</v>
      </c>
    </row>
    <row r="148" spans="1:28" s="84" customFormat="1" ht="22.5" x14ac:dyDescent="0.25">
      <c r="A148" s="392">
        <v>4</v>
      </c>
      <c r="B148" s="392" t="s">
        <v>646</v>
      </c>
      <c r="C148" s="392" t="s">
        <v>546</v>
      </c>
      <c r="D148" s="392" t="s">
        <v>3181</v>
      </c>
      <c r="E148" s="392" t="s">
        <v>4193</v>
      </c>
      <c r="F148" s="392">
        <v>2</v>
      </c>
      <c r="G148" s="392">
        <v>8</v>
      </c>
      <c r="H148" s="392">
        <v>2</v>
      </c>
      <c r="I148" s="392">
        <v>0</v>
      </c>
      <c r="J148" s="392">
        <v>3</v>
      </c>
      <c r="K148" s="392">
        <v>1</v>
      </c>
      <c r="L148" s="392">
        <v>5</v>
      </c>
      <c r="M148" s="392">
        <v>1</v>
      </c>
      <c r="N148" s="393">
        <v>8</v>
      </c>
      <c r="O148" s="393">
        <v>7</v>
      </c>
      <c r="P148" s="393">
        <v>5</v>
      </c>
      <c r="Q148" s="393">
        <v>0</v>
      </c>
      <c r="R148" s="394">
        <v>6</v>
      </c>
      <c r="S148" s="394">
        <v>1</v>
      </c>
      <c r="T148" s="394">
        <v>3</v>
      </c>
      <c r="U148" s="394">
        <v>0</v>
      </c>
      <c r="V148" s="394">
        <v>4</v>
      </c>
      <c r="W148" s="394">
        <v>0</v>
      </c>
      <c r="X148" s="394">
        <v>1</v>
      </c>
      <c r="Y148" s="394">
        <v>0</v>
      </c>
      <c r="Z148" s="394">
        <v>72</v>
      </c>
      <c r="AA148" s="394">
        <v>0</v>
      </c>
      <c r="AB148" s="392">
        <v>2</v>
      </c>
    </row>
    <row r="149" spans="1:28" s="84" customFormat="1" ht="33.75" x14ac:dyDescent="0.25">
      <c r="A149" s="392">
        <v>5</v>
      </c>
      <c r="B149" s="392" t="s">
        <v>647</v>
      </c>
      <c r="C149" s="392" t="s">
        <v>407</v>
      </c>
      <c r="D149" s="392" t="s">
        <v>3171</v>
      </c>
      <c r="E149" s="392" t="s">
        <v>4194</v>
      </c>
      <c r="F149" s="392">
        <v>2</v>
      </c>
      <c r="G149" s="392">
        <v>15</v>
      </c>
      <c r="H149" s="392">
        <v>3</v>
      </c>
      <c r="I149" s="392">
        <v>0</v>
      </c>
      <c r="J149" s="392">
        <v>3</v>
      </c>
      <c r="K149" s="392">
        <v>3</v>
      </c>
      <c r="L149" s="392">
        <v>6</v>
      </c>
      <c r="M149" s="392">
        <v>1</v>
      </c>
      <c r="N149" s="393">
        <v>6</v>
      </c>
      <c r="O149" s="393">
        <v>6</v>
      </c>
      <c r="P149" s="393">
        <v>2</v>
      </c>
      <c r="Q149" s="393">
        <v>0</v>
      </c>
      <c r="R149" s="394">
        <v>6</v>
      </c>
      <c r="S149" s="394">
        <v>0</v>
      </c>
      <c r="T149" s="394">
        <v>3</v>
      </c>
      <c r="U149" s="394">
        <v>1</v>
      </c>
      <c r="V149" s="394">
        <v>5</v>
      </c>
      <c r="W149" s="394">
        <v>0</v>
      </c>
      <c r="X149" s="394">
        <v>1</v>
      </c>
      <c r="Y149" s="394">
        <v>0</v>
      </c>
      <c r="Z149" s="394">
        <v>75</v>
      </c>
      <c r="AA149" s="394">
        <v>0</v>
      </c>
      <c r="AB149" s="392">
        <v>2</v>
      </c>
    </row>
    <row r="150" spans="1:28" s="84" customFormat="1" ht="33.75" x14ac:dyDescent="0.25">
      <c r="A150" s="392">
        <v>6</v>
      </c>
      <c r="B150" s="392" t="s">
        <v>648</v>
      </c>
      <c r="C150" s="392" t="s">
        <v>604</v>
      </c>
      <c r="D150" s="392" t="s">
        <v>3185</v>
      </c>
      <c r="E150" s="392" t="s">
        <v>4195</v>
      </c>
      <c r="F150" s="392">
        <v>1</v>
      </c>
      <c r="G150" s="392">
        <v>13</v>
      </c>
      <c r="H150" s="392">
        <v>3</v>
      </c>
      <c r="I150" s="392">
        <v>0</v>
      </c>
      <c r="J150" s="392">
        <v>2</v>
      </c>
      <c r="K150" s="392">
        <v>1</v>
      </c>
      <c r="L150" s="392">
        <v>4</v>
      </c>
      <c r="M150" s="392">
        <v>1</v>
      </c>
      <c r="N150" s="393">
        <v>5</v>
      </c>
      <c r="O150" s="393">
        <v>6</v>
      </c>
      <c r="P150" s="393">
        <v>2</v>
      </c>
      <c r="Q150" s="393">
        <v>0</v>
      </c>
      <c r="R150" s="394">
        <v>3</v>
      </c>
      <c r="S150" s="394">
        <v>1</v>
      </c>
      <c r="T150" s="394">
        <v>2</v>
      </c>
      <c r="U150" s="394">
        <v>0</v>
      </c>
      <c r="V150" s="394">
        <v>3</v>
      </c>
      <c r="W150" s="394">
        <v>0</v>
      </c>
      <c r="X150" s="394">
        <v>1</v>
      </c>
      <c r="Y150" s="394">
        <v>0</v>
      </c>
      <c r="Z150" s="394">
        <v>52</v>
      </c>
      <c r="AA150" s="394">
        <v>1</v>
      </c>
      <c r="AB150" s="392">
        <v>2</v>
      </c>
    </row>
    <row r="151" spans="1:28" s="84" customFormat="1" ht="33.75" x14ac:dyDescent="0.25">
      <c r="A151" s="392">
        <v>7</v>
      </c>
      <c r="B151" s="392" t="s">
        <v>4199</v>
      </c>
      <c r="C151" s="392" t="s">
        <v>425</v>
      </c>
      <c r="D151" s="392" t="s">
        <v>4196</v>
      </c>
      <c r="E151" s="392" t="s">
        <v>4197</v>
      </c>
      <c r="F151" s="392">
        <v>2</v>
      </c>
      <c r="G151" s="392">
        <v>13</v>
      </c>
      <c r="H151" s="392">
        <v>3</v>
      </c>
      <c r="I151" s="392">
        <v>0</v>
      </c>
      <c r="J151" s="392">
        <v>3</v>
      </c>
      <c r="K151" s="392">
        <v>0</v>
      </c>
      <c r="L151" s="392">
        <v>5</v>
      </c>
      <c r="M151" s="392">
        <v>1</v>
      </c>
      <c r="N151" s="393">
        <v>5</v>
      </c>
      <c r="O151" s="393">
        <v>8</v>
      </c>
      <c r="P151" s="393">
        <v>2</v>
      </c>
      <c r="Q151" s="393">
        <v>0</v>
      </c>
      <c r="R151" s="394">
        <v>2</v>
      </c>
      <c r="S151" s="394">
        <v>1</v>
      </c>
      <c r="T151" s="394">
        <v>3</v>
      </c>
      <c r="U151" s="394">
        <v>0</v>
      </c>
      <c r="V151" s="394">
        <v>3</v>
      </c>
      <c r="W151" s="394">
        <v>0</v>
      </c>
      <c r="X151" s="394">
        <v>1</v>
      </c>
      <c r="Y151" s="394">
        <v>0</v>
      </c>
      <c r="Z151" s="394">
        <v>72</v>
      </c>
      <c r="AA151" s="394">
        <v>1</v>
      </c>
      <c r="AB151" s="392">
        <v>2</v>
      </c>
    </row>
    <row r="152" spans="1:28" s="84" customFormat="1" ht="33.75" x14ac:dyDescent="0.25">
      <c r="A152" s="392"/>
      <c r="B152" s="392" t="s">
        <v>4198</v>
      </c>
      <c r="C152" s="392"/>
      <c r="D152" s="392"/>
      <c r="E152" s="392"/>
      <c r="F152" s="392">
        <f t="shared" ref="F152:AB152" si="16">SUM(F145:F151)</f>
        <v>8</v>
      </c>
      <c r="G152" s="392">
        <f t="shared" si="16"/>
        <v>66</v>
      </c>
      <c r="H152" s="392">
        <f t="shared" si="16"/>
        <v>15</v>
      </c>
      <c r="I152" s="392">
        <f t="shared" si="16"/>
        <v>0</v>
      </c>
      <c r="J152" s="392">
        <f t="shared" si="16"/>
        <v>14</v>
      </c>
      <c r="K152" s="392">
        <f t="shared" si="16"/>
        <v>7</v>
      </c>
      <c r="L152" s="392">
        <f t="shared" si="16"/>
        <v>25</v>
      </c>
      <c r="M152" s="392">
        <f t="shared" si="16"/>
        <v>5</v>
      </c>
      <c r="N152" s="392">
        <f t="shared" si="16"/>
        <v>48</v>
      </c>
      <c r="O152" s="392">
        <f t="shared" si="16"/>
        <v>42</v>
      </c>
      <c r="P152" s="392">
        <f t="shared" si="16"/>
        <v>19</v>
      </c>
      <c r="Q152" s="392">
        <f t="shared" si="16"/>
        <v>0</v>
      </c>
      <c r="R152" s="392">
        <f t="shared" si="16"/>
        <v>28</v>
      </c>
      <c r="S152" s="392">
        <f t="shared" si="16"/>
        <v>3</v>
      </c>
      <c r="T152" s="392">
        <f t="shared" si="16"/>
        <v>13</v>
      </c>
      <c r="U152" s="392">
        <f t="shared" si="16"/>
        <v>1</v>
      </c>
      <c r="V152" s="392">
        <f t="shared" si="16"/>
        <v>23</v>
      </c>
      <c r="W152" s="392">
        <f t="shared" si="16"/>
        <v>1</v>
      </c>
      <c r="X152" s="392">
        <f t="shared" si="16"/>
        <v>5</v>
      </c>
      <c r="Y152" s="392">
        <f t="shared" si="16"/>
        <v>0</v>
      </c>
      <c r="Z152" s="392">
        <f t="shared" si="16"/>
        <v>411</v>
      </c>
      <c r="AA152" s="392">
        <f t="shared" si="16"/>
        <v>4</v>
      </c>
      <c r="AB152" s="392">
        <f t="shared" si="16"/>
        <v>14</v>
      </c>
    </row>
    <row r="153" spans="1:28" s="84" customFormat="1" x14ac:dyDescent="0.25">
      <c r="A153" s="554" t="s">
        <v>464</v>
      </c>
      <c r="B153" s="554"/>
      <c r="C153" s="554"/>
      <c r="D153" s="554"/>
      <c r="E153" s="554"/>
      <c r="F153" s="554"/>
      <c r="G153" s="554"/>
      <c r="H153" s="554"/>
      <c r="I153" s="554"/>
      <c r="J153" s="554"/>
      <c r="K153" s="554"/>
      <c r="L153" s="554"/>
      <c r="M153" s="554"/>
      <c r="N153" s="554"/>
      <c r="O153" s="554"/>
      <c r="P153" s="554"/>
      <c r="Q153" s="554"/>
      <c r="R153" s="554"/>
      <c r="S153" s="554"/>
      <c r="T153" s="554"/>
      <c r="U153" s="554"/>
      <c r="V153" s="554"/>
      <c r="W153" s="554"/>
      <c r="X153" s="554"/>
      <c r="Y153" s="554"/>
      <c r="Z153" s="554"/>
      <c r="AA153" s="554"/>
      <c r="AB153" s="554"/>
    </row>
    <row r="154" spans="1:28" s="84" customFormat="1" ht="33.75" x14ac:dyDescent="0.25">
      <c r="A154" s="392">
        <v>1</v>
      </c>
      <c r="B154" s="392" t="s">
        <v>642</v>
      </c>
      <c r="C154" s="392" t="s">
        <v>447</v>
      </c>
      <c r="D154" s="392" t="s">
        <v>3219</v>
      </c>
      <c r="E154" s="392">
        <v>89229308517</v>
      </c>
      <c r="F154" s="392">
        <v>0</v>
      </c>
      <c r="G154" s="392">
        <v>3</v>
      </c>
      <c r="H154" s="392">
        <v>1</v>
      </c>
      <c r="I154" s="392">
        <v>0</v>
      </c>
      <c r="J154" s="392">
        <v>0</v>
      </c>
      <c r="K154" s="392">
        <v>0</v>
      </c>
      <c r="L154" s="392">
        <v>1</v>
      </c>
      <c r="M154" s="392">
        <v>0</v>
      </c>
      <c r="N154" s="393">
        <v>4</v>
      </c>
      <c r="O154" s="393">
        <v>5</v>
      </c>
      <c r="P154" s="393">
        <v>1</v>
      </c>
      <c r="Q154" s="393">
        <v>0</v>
      </c>
      <c r="R154" s="394">
        <v>3</v>
      </c>
      <c r="S154" s="394">
        <v>0</v>
      </c>
      <c r="T154" s="394">
        <v>1</v>
      </c>
      <c r="U154" s="394">
        <v>0</v>
      </c>
      <c r="V154" s="394">
        <v>3</v>
      </c>
      <c r="W154" s="394">
        <v>0</v>
      </c>
      <c r="X154" s="394">
        <v>0</v>
      </c>
      <c r="Y154" s="394">
        <v>0</v>
      </c>
      <c r="Z154" s="394">
        <v>24</v>
      </c>
      <c r="AA154" s="394">
        <v>1</v>
      </c>
      <c r="AB154" s="392">
        <v>2</v>
      </c>
    </row>
    <row r="155" spans="1:28" s="84" customFormat="1" ht="33.75" x14ac:dyDescent="0.25">
      <c r="A155" s="392">
        <v>2</v>
      </c>
      <c r="B155" s="392" t="s">
        <v>643</v>
      </c>
      <c r="C155" s="392" t="s">
        <v>407</v>
      </c>
      <c r="D155" s="392" t="s">
        <v>3218</v>
      </c>
      <c r="E155" s="392">
        <v>89229308458</v>
      </c>
      <c r="F155" s="392">
        <v>0</v>
      </c>
      <c r="G155" s="392">
        <v>2</v>
      </c>
      <c r="H155" s="392">
        <v>1</v>
      </c>
      <c r="I155" s="392">
        <v>0</v>
      </c>
      <c r="J155" s="392">
        <v>0</v>
      </c>
      <c r="K155" s="392">
        <v>0</v>
      </c>
      <c r="L155" s="392">
        <v>0</v>
      </c>
      <c r="M155" s="392">
        <v>0</v>
      </c>
      <c r="N155" s="393">
        <v>7</v>
      </c>
      <c r="O155" s="393">
        <v>4</v>
      </c>
      <c r="P155" s="393">
        <v>1</v>
      </c>
      <c r="Q155" s="393">
        <v>0</v>
      </c>
      <c r="R155" s="394">
        <v>1</v>
      </c>
      <c r="S155" s="394">
        <v>0</v>
      </c>
      <c r="T155" s="394">
        <v>0</v>
      </c>
      <c r="U155" s="394">
        <v>0</v>
      </c>
      <c r="V155" s="394">
        <v>3</v>
      </c>
      <c r="W155" s="394">
        <v>0</v>
      </c>
      <c r="X155" s="394">
        <v>0</v>
      </c>
      <c r="Y155" s="394">
        <v>0</v>
      </c>
      <c r="Z155" s="394">
        <v>18</v>
      </c>
      <c r="AA155" s="394">
        <v>1</v>
      </c>
      <c r="AB155" s="392">
        <v>2</v>
      </c>
    </row>
    <row r="156" spans="1:28" s="84" customFormat="1" ht="33.75" x14ac:dyDescent="0.25">
      <c r="A156" s="392">
        <v>3</v>
      </c>
      <c r="B156" s="392" t="s">
        <v>644</v>
      </c>
      <c r="C156" s="392" t="s">
        <v>506</v>
      </c>
      <c r="D156" s="392" t="s">
        <v>4201</v>
      </c>
      <c r="E156" s="392" t="s">
        <v>639</v>
      </c>
      <c r="F156" s="392">
        <v>0</v>
      </c>
      <c r="G156" s="392">
        <v>3</v>
      </c>
      <c r="H156" s="392">
        <v>1</v>
      </c>
      <c r="I156" s="392">
        <v>0</v>
      </c>
      <c r="J156" s="392">
        <v>0</v>
      </c>
      <c r="K156" s="392">
        <v>0</v>
      </c>
      <c r="L156" s="392">
        <v>1</v>
      </c>
      <c r="M156" s="392">
        <v>0</v>
      </c>
      <c r="N156" s="393">
        <v>3</v>
      </c>
      <c r="O156" s="393">
        <v>2</v>
      </c>
      <c r="P156" s="393">
        <v>0</v>
      </c>
      <c r="Q156" s="393">
        <v>0</v>
      </c>
      <c r="R156" s="394">
        <v>0</v>
      </c>
      <c r="S156" s="394">
        <v>0</v>
      </c>
      <c r="T156" s="394">
        <v>1</v>
      </c>
      <c r="U156" s="394">
        <v>0</v>
      </c>
      <c r="V156" s="394">
        <v>2</v>
      </c>
      <c r="W156" s="394">
        <v>0</v>
      </c>
      <c r="X156" s="394">
        <v>0</v>
      </c>
      <c r="Y156" s="394">
        <v>0</v>
      </c>
      <c r="Z156" s="394">
        <v>20</v>
      </c>
      <c r="AA156" s="394">
        <v>1</v>
      </c>
      <c r="AB156" s="392">
        <v>2</v>
      </c>
    </row>
    <row r="157" spans="1:28" s="84" customFormat="1" ht="33.75" x14ac:dyDescent="0.25">
      <c r="A157" s="392">
        <v>4</v>
      </c>
      <c r="B157" s="392" t="s">
        <v>645</v>
      </c>
      <c r="C157" s="392" t="s">
        <v>491</v>
      </c>
      <c r="D157" s="392" t="s">
        <v>3173</v>
      </c>
      <c r="E157" s="392" t="s">
        <v>4192</v>
      </c>
      <c r="F157" s="392">
        <v>1</v>
      </c>
      <c r="G157" s="392">
        <v>14</v>
      </c>
      <c r="H157" s="392">
        <v>3</v>
      </c>
      <c r="I157" s="392">
        <v>0</v>
      </c>
      <c r="J157" s="392">
        <v>3</v>
      </c>
      <c r="K157" s="392">
        <v>2</v>
      </c>
      <c r="L157" s="392">
        <v>5</v>
      </c>
      <c r="M157" s="392">
        <v>1</v>
      </c>
      <c r="N157" s="393">
        <v>11</v>
      </c>
      <c r="O157" s="393">
        <v>7</v>
      </c>
      <c r="P157" s="393">
        <v>6</v>
      </c>
      <c r="Q157" s="393">
        <v>0</v>
      </c>
      <c r="R157" s="394">
        <v>6</v>
      </c>
      <c r="S157" s="394">
        <v>0</v>
      </c>
      <c r="T157" s="394">
        <v>2</v>
      </c>
      <c r="U157" s="394">
        <v>0</v>
      </c>
      <c r="V157" s="394">
        <v>3</v>
      </c>
      <c r="W157" s="394">
        <v>0</v>
      </c>
      <c r="X157" s="394">
        <v>1</v>
      </c>
      <c r="Y157" s="394">
        <v>0</v>
      </c>
      <c r="Z157" s="394">
        <v>72</v>
      </c>
      <c r="AA157" s="394">
        <v>0</v>
      </c>
      <c r="AB157" s="392">
        <v>2</v>
      </c>
    </row>
    <row r="158" spans="1:28" s="84" customFormat="1" ht="22.5" x14ac:dyDescent="0.25">
      <c r="A158" s="392">
        <v>5</v>
      </c>
      <c r="B158" s="392" t="s">
        <v>646</v>
      </c>
      <c r="C158" s="392" t="s">
        <v>546</v>
      </c>
      <c r="D158" s="392" t="s">
        <v>3181</v>
      </c>
      <c r="E158" s="392" t="s">
        <v>4193</v>
      </c>
      <c r="F158" s="392">
        <v>2</v>
      </c>
      <c r="G158" s="392">
        <v>8</v>
      </c>
      <c r="H158" s="392">
        <v>2</v>
      </c>
      <c r="I158" s="392">
        <v>0</v>
      </c>
      <c r="J158" s="392">
        <v>3</v>
      </c>
      <c r="K158" s="392">
        <v>1</v>
      </c>
      <c r="L158" s="392">
        <v>5</v>
      </c>
      <c r="M158" s="392">
        <v>1</v>
      </c>
      <c r="N158" s="393">
        <v>8</v>
      </c>
      <c r="O158" s="393">
        <v>7</v>
      </c>
      <c r="P158" s="393">
        <v>5</v>
      </c>
      <c r="Q158" s="393">
        <v>0</v>
      </c>
      <c r="R158" s="394">
        <v>6</v>
      </c>
      <c r="S158" s="394">
        <v>1</v>
      </c>
      <c r="T158" s="394">
        <v>3</v>
      </c>
      <c r="U158" s="394">
        <v>0</v>
      </c>
      <c r="V158" s="394">
        <v>4</v>
      </c>
      <c r="W158" s="394">
        <v>0</v>
      </c>
      <c r="X158" s="394">
        <v>1</v>
      </c>
      <c r="Y158" s="394">
        <v>0</v>
      </c>
      <c r="Z158" s="394">
        <v>72</v>
      </c>
      <c r="AA158" s="394">
        <v>0</v>
      </c>
      <c r="AB158" s="392">
        <v>2</v>
      </c>
    </row>
    <row r="159" spans="1:28" s="84" customFormat="1" ht="33.75" x14ac:dyDescent="0.25">
      <c r="A159" s="392">
        <v>6</v>
      </c>
      <c r="B159" s="392" t="s">
        <v>647</v>
      </c>
      <c r="C159" s="392" t="s">
        <v>407</v>
      </c>
      <c r="D159" s="392" t="s">
        <v>3171</v>
      </c>
      <c r="E159" s="392" t="s">
        <v>4194</v>
      </c>
      <c r="F159" s="392">
        <v>2</v>
      </c>
      <c r="G159" s="392">
        <v>15</v>
      </c>
      <c r="H159" s="392">
        <v>3</v>
      </c>
      <c r="I159" s="392">
        <v>0</v>
      </c>
      <c r="J159" s="392">
        <v>3</v>
      </c>
      <c r="K159" s="392">
        <v>3</v>
      </c>
      <c r="L159" s="392">
        <v>6</v>
      </c>
      <c r="M159" s="392">
        <v>1</v>
      </c>
      <c r="N159" s="393">
        <v>6</v>
      </c>
      <c r="O159" s="393">
        <v>6</v>
      </c>
      <c r="P159" s="393">
        <v>2</v>
      </c>
      <c r="Q159" s="393">
        <v>0</v>
      </c>
      <c r="R159" s="394">
        <v>6</v>
      </c>
      <c r="S159" s="394">
        <v>0</v>
      </c>
      <c r="T159" s="394">
        <v>3</v>
      </c>
      <c r="U159" s="394">
        <v>1</v>
      </c>
      <c r="V159" s="394">
        <v>5</v>
      </c>
      <c r="W159" s="394">
        <v>0</v>
      </c>
      <c r="X159" s="394">
        <v>1</v>
      </c>
      <c r="Y159" s="394">
        <v>0</v>
      </c>
      <c r="Z159" s="394">
        <v>75</v>
      </c>
      <c r="AA159" s="394">
        <v>0</v>
      </c>
      <c r="AB159" s="392">
        <v>2</v>
      </c>
    </row>
    <row r="160" spans="1:28" s="84" customFormat="1" ht="33.75" x14ac:dyDescent="0.25">
      <c r="A160" s="392">
        <v>7</v>
      </c>
      <c r="B160" s="392" t="s">
        <v>4199</v>
      </c>
      <c r="C160" s="392" t="s">
        <v>425</v>
      </c>
      <c r="D160" s="392" t="s">
        <v>4196</v>
      </c>
      <c r="E160" s="392" t="s">
        <v>4197</v>
      </c>
      <c r="F160" s="392">
        <v>2</v>
      </c>
      <c r="G160" s="392">
        <v>13</v>
      </c>
      <c r="H160" s="392">
        <v>3</v>
      </c>
      <c r="I160" s="392">
        <v>0</v>
      </c>
      <c r="J160" s="392">
        <v>3</v>
      </c>
      <c r="K160" s="392">
        <v>0</v>
      </c>
      <c r="L160" s="392">
        <v>5</v>
      </c>
      <c r="M160" s="392">
        <v>1</v>
      </c>
      <c r="N160" s="393">
        <v>5</v>
      </c>
      <c r="O160" s="393">
        <v>8</v>
      </c>
      <c r="P160" s="393">
        <v>2</v>
      </c>
      <c r="Q160" s="393">
        <v>0</v>
      </c>
      <c r="R160" s="394">
        <v>2</v>
      </c>
      <c r="S160" s="394">
        <v>1</v>
      </c>
      <c r="T160" s="394">
        <v>3</v>
      </c>
      <c r="U160" s="394">
        <v>0</v>
      </c>
      <c r="V160" s="394">
        <v>3</v>
      </c>
      <c r="W160" s="394">
        <v>0</v>
      </c>
      <c r="X160" s="394">
        <v>1</v>
      </c>
      <c r="Y160" s="394">
        <v>0</v>
      </c>
      <c r="Z160" s="394">
        <v>72</v>
      </c>
      <c r="AA160" s="394">
        <v>1</v>
      </c>
      <c r="AB160" s="392">
        <v>2</v>
      </c>
    </row>
    <row r="161" spans="1:28" s="84" customFormat="1" ht="33.75" x14ac:dyDescent="0.25">
      <c r="A161" s="392"/>
      <c r="B161" s="392" t="s">
        <v>4198</v>
      </c>
      <c r="C161" s="392"/>
      <c r="D161" s="392"/>
      <c r="E161" s="392"/>
      <c r="F161" s="392">
        <f t="shared" ref="F161:AB161" si="17">SUM(F154:F160)</f>
        <v>7</v>
      </c>
      <c r="G161" s="392">
        <f t="shared" si="17"/>
        <v>58</v>
      </c>
      <c r="H161" s="392">
        <f t="shared" si="17"/>
        <v>14</v>
      </c>
      <c r="I161" s="392">
        <f t="shared" si="17"/>
        <v>0</v>
      </c>
      <c r="J161" s="392">
        <f t="shared" si="17"/>
        <v>12</v>
      </c>
      <c r="K161" s="392">
        <f t="shared" si="17"/>
        <v>6</v>
      </c>
      <c r="L161" s="392">
        <f t="shared" si="17"/>
        <v>23</v>
      </c>
      <c r="M161" s="392">
        <f t="shared" si="17"/>
        <v>4</v>
      </c>
      <c r="N161" s="392">
        <f t="shared" si="17"/>
        <v>44</v>
      </c>
      <c r="O161" s="392">
        <f t="shared" si="17"/>
        <v>39</v>
      </c>
      <c r="P161" s="392">
        <f t="shared" si="17"/>
        <v>17</v>
      </c>
      <c r="Q161" s="392">
        <f t="shared" si="17"/>
        <v>0</v>
      </c>
      <c r="R161" s="392">
        <f t="shared" si="17"/>
        <v>24</v>
      </c>
      <c r="S161" s="392">
        <f t="shared" si="17"/>
        <v>2</v>
      </c>
      <c r="T161" s="392">
        <f t="shared" si="17"/>
        <v>13</v>
      </c>
      <c r="U161" s="392">
        <f t="shared" si="17"/>
        <v>1</v>
      </c>
      <c r="V161" s="392">
        <f t="shared" si="17"/>
        <v>23</v>
      </c>
      <c r="W161" s="392">
        <f t="shared" si="17"/>
        <v>0</v>
      </c>
      <c r="X161" s="392">
        <f t="shared" si="17"/>
        <v>4</v>
      </c>
      <c r="Y161" s="392">
        <f t="shared" si="17"/>
        <v>0</v>
      </c>
      <c r="Z161" s="392">
        <f t="shared" si="17"/>
        <v>353</v>
      </c>
      <c r="AA161" s="392">
        <f t="shared" si="17"/>
        <v>4</v>
      </c>
      <c r="AB161" s="392">
        <f t="shared" si="17"/>
        <v>14</v>
      </c>
    </row>
    <row r="162" spans="1:28" s="84" customFormat="1" x14ac:dyDescent="0.25">
      <c r="A162" s="554" t="s">
        <v>598</v>
      </c>
      <c r="B162" s="554"/>
      <c r="C162" s="554"/>
      <c r="D162" s="554"/>
      <c r="E162" s="554"/>
      <c r="F162" s="554"/>
      <c r="G162" s="554"/>
      <c r="H162" s="554"/>
      <c r="I162" s="554"/>
      <c r="J162" s="554"/>
      <c r="K162" s="554"/>
      <c r="L162" s="554"/>
      <c r="M162" s="554"/>
      <c r="N162" s="554"/>
      <c r="O162" s="554"/>
      <c r="P162" s="554"/>
      <c r="Q162" s="554"/>
      <c r="R162" s="554"/>
      <c r="S162" s="554"/>
      <c r="T162" s="554"/>
      <c r="U162" s="554"/>
      <c r="V162" s="554"/>
      <c r="W162" s="554"/>
      <c r="X162" s="554"/>
      <c r="Y162" s="554"/>
      <c r="Z162" s="554"/>
      <c r="AA162" s="554"/>
      <c r="AB162" s="554"/>
    </row>
    <row r="163" spans="1:28" s="84" customFormat="1" ht="33.75" x14ac:dyDescent="0.25">
      <c r="A163" s="392">
        <v>1</v>
      </c>
      <c r="B163" s="392" t="s">
        <v>641</v>
      </c>
      <c r="C163" s="392" t="s">
        <v>546</v>
      </c>
      <c r="D163" s="392" t="s">
        <v>3217</v>
      </c>
      <c r="E163" s="392">
        <v>89229308672</v>
      </c>
      <c r="F163" s="392">
        <v>0</v>
      </c>
      <c r="G163" s="392">
        <v>1</v>
      </c>
      <c r="H163" s="392">
        <v>0</v>
      </c>
      <c r="I163" s="392">
        <v>0</v>
      </c>
      <c r="J163" s="392">
        <v>0</v>
      </c>
      <c r="K163" s="392">
        <v>0</v>
      </c>
      <c r="L163" s="392">
        <v>0</v>
      </c>
      <c r="M163" s="392">
        <v>0</v>
      </c>
      <c r="N163" s="393">
        <v>6</v>
      </c>
      <c r="O163" s="393">
        <v>4</v>
      </c>
      <c r="P163" s="393">
        <v>1</v>
      </c>
      <c r="Q163" s="393">
        <v>0</v>
      </c>
      <c r="R163" s="394">
        <v>4</v>
      </c>
      <c r="S163" s="394">
        <v>0</v>
      </c>
      <c r="T163" s="394">
        <v>0</v>
      </c>
      <c r="U163" s="394">
        <v>0</v>
      </c>
      <c r="V163" s="394">
        <v>2</v>
      </c>
      <c r="W163" s="394">
        <v>1</v>
      </c>
      <c r="X163" s="394">
        <v>0</v>
      </c>
      <c r="Y163" s="394">
        <v>0</v>
      </c>
      <c r="Z163" s="394">
        <v>50</v>
      </c>
      <c r="AA163" s="394">
        <v>1</v>
      </c>
      <c r="AB163" s="392">
        <v>2</v>
      </c>
    </row>
    <row r="164" spans="1:28" s="84" customFormat="1" ht="33.75" x14ac:dyDescent="0.25">
      <c r="A164" s="392">
        <v>2</v>
      </c>
      <c r="B164" s="392" t="s">
        <v>643</v>
      </c>
      <c r="C164" s="392" t="s">
        <v>407</v>
      </c>
      <c r="D164" s="392" t="s">
        <v>3218</v>
      </c>
      <c r="E164" s="392">
        <v>89229308458</v>
      </c>
      <c r="F164" s="392">
        <v>0</v>
      </c>
      <c r="G164" s="392">
        <v>2</v>
      </c>
      <c r="H164" s="392">
        <v>1</v>
      </c>
      <c r="I164" s="392">
        <v>0</v>
      </c>
      <c r="J164" s="392">
        <v>0</v>
      </c>
      <c r="K164" s="392">
        <v>0</v>
      </c>
      <c r="L164" s="392">
        <v>0</v>
      </c>
      <c r="M164" s="392">
        <v>0</v>
      </c>
      <c r="N164" s="393">
        <v>7</v>
      </c>
      <c r="O164" s="393">
        <v>4</v>
      </c>
      <c r="P164" s="393">
        <v>1</v>
      </c>
      <c r="Q164" s="393">
        <v>0</v>
      </c>
      <c r="R164" s="394">
        <v>1</v>
      </c>
      <c r="S164" s="394">
        <v>0</v>
      </c>
      <c r="T164" s="394">
        <v>0</v>
      </c>
      <c r="U164" s="394">
        <v>0</v>
      </c>
      <c r="V164" s="394">
        <v>3</v>
      </c>
      <c r="W164" s="394">
        <v>0</v>
      </c>
      <c r="X164" s="394">
        <v>0</v>
      </c>
      <c r="Y164" s="394">
        <v>0</v>
      </c>
      <c r="Z164" s="394">
        <v>18</v>
      </c>
      <c r="AA164" s="394">
        <v>1</v>
      </c>
      <c r="AB164" s="392">
        <v>2</v>
      </c>
    </row>
    <row r="165" spans="1:28" s="84" customFormat="1" ht="33.75" x14ac:dyDescent="0.25">
      <c r="A165" s="392">
        <v>3</v>
      </c>
      <c r="B165" s="392" t="s">
        <v>644</v>
      </c>
      <c r="C165" s="392" t="s">
        <v>506</v>
      </c>
      <c r="D165" s="392" t="s">
        <v>4201</v>
      </c>
      <c r="E165" s="392" t="s">
        <v>639</v>
      </c>
      <c r="F165" s="392">
        <v>0</v>
      </c>
      <c r="G165" s="392">
        <v>3</v>
      </c>
      <c r="H165" s="392">
        <v>1</v>
      </c>
      <c r="I165" s="392">
        <v>0</v>
      </c>
      <c r="J165" s="392">
        <v>0</v>
      </c>
      <c r="K165" s="392">
        <v>0</v>
      </c>
      <c r="L165" s="392">
        <v>1</v>
      </c>
      <c r="M165" s="392">
        <v>0</v>
      </c>
      <c r="N165" s="393">
        <v>3</v>
      </c>
      <c r="O165" s="393">
        <v>2</v>
      </c>
      <c r="P165" s="393">
        <v>0</v>
      </c>
      <c r="Q165" s="393">
        <v>0</v>
      </c>
      <c r="R165" s="394">
        <v>0</v>
      </c>
      <c r="S165" s="394">
        <v>0</v>
      </c>
      <c r="T165" s="394">
        <v>1</v>
      </c>
      <c r="U165" s="394">
        <v>0</v>
      </c>
      <c r="V165" s="394">
        <v>2</v>
      </c>
      <c r="W165" s="394">
        <v>0</v>
      </c>
      <c r="X165" s="394">
        <v>0</v>
      </c>
      <c r="Y165" s="394">
        <v>0</v>
      </c>
      <c r="Z165" s="394">
        <v>20</v>
      </c>
      <c r="AA165" s="394">
        <v>1</v>
      </c>
      <c r="AB165" s="392">
        <v>2</v>
      </c>
    </row>
    <row r="166" spans="1:28" s="84" customFormat="1" ht="33.75" x14ac:dyDescent="0.25">
      <c r="A166" s="392">
        <v>4</v>
      </c>
      <c r="B166" s="392" t="s">
        <v>645</v>
      </c>
      <c r="C166" s="392" t="s">
        <v>491</v>
      </c>
      <c r="D166" s="392" t="s">
        <v>3173</v>
      </c>
      <c r="E166" s="392" t="s">
        <v>4192</v>
      </c>
      <c r="F166" s="392">
        <v>1</v>
      </c>
      <c r="G166" s="392">
        <v>14</v>
      </c>
      <c r="H166" s="392">
        <v>3</v>
      </c>
      <c r="I166" s="392">
        <v>0</v>
      </c>
      <c r="J166" s="392">
        <v>3</v>
      </c>
      <c r="K166" s="392">
        <v>2</v>
      </c>
      <c r="L166" s="392">
        <v>5</v>
      </c>
      <c r="M166" s="392">
        <v>1</v>
      </c>
      <c r="N166" s="393">
        <v>11</v>
      </c>
      <c r="O166" s="393">
        <v>7</v>
      </c>
      <c r="P166" s="393">
        <v>6</v>
      </c>
      <c r="Q166" s="393">
        <v>0</v>
      </c>
      <c r="R166" s="394">
        <v>6</v>
      </c>
      <c r="S166" s="394">
        <v>0</v>
      </c>
      <c r="T166" s="394">
        <v>2</v>
      </c>
      <c r="U166" s="394">
        <v>0</v>
      </c>
      <c r="V166" s="394">
        <v>3</v>
      </c>
      <c r="W166" s="394">
        <v>0</v>
      </c>
      <c r="X166" s="394">
        <v>1</v>
      </c>
      <c r="Y166" s="394">
        <v>0</v>
      </c>
      <c r="Z166" s="394">
        <v>72</v>
      </c>
      <c r="AA166" s="394">
        <v>0</v>
      </c>
      <c r="AB166" s="392">
        <v>2</v>
      </c>
    </row>
    <row r="167" spans="1:28" s="84" customFormat="1" ht="33.75" x14ac:dyDescent="0.25">
      <c r="A167" s="392">
        <v>5</v>
      </c>
      <c r="B167" s="392" t="s">
        <v>647</v>
      </c>
      <c r="C167" s="392" t="s">
        <v>407</v>
      </c>
      <c r="D167" s="392" t="s">
        <v>3171</v>
      </c>
      <c r="E167" s="392" t="s">
        <v>4194</v>
      </c>
      <c r="F167" s="392">
        <v>2</v>
      </c>
      <c r="G167" s="392">
        <v>15</v>
      </c>
      <c r="H167" s="392">
        <v>3</v>
      </c>
      <c r="I167" s="392">
        <v>0</v>
      </c>
      <c r="J167" s="392">
        <v>3</v>
      </c>
      <c r="K167" s="392">
        <v>3</v>
      </c>
      <c r="L167" s="392">
        <v>6</v>
      </c>
      <c r="M167" s="392">
        <v>1</v>
      </c>
      <c r="N167" s="393">
        <v>6</v>
      </c>
      <c r="O167" s="393">
        <v>6</v>
      </c>
      <c r="P167" s="393">
        <v>2</v>
      </c>
      <c r="Q167" s="393">
        <v>0</v>
      </c>
      <c r="R167" s="394">
        <v>6</v>
      </c>
      <c r="S167" s="394">
        <v>0</v>
      </c>
      <c r="T167" s="394">
        <v>3</v>
      </c>
      <c r="U167" s="394">
        <v>1</v>
      </c>
      <c r="V167" s="394">
        <v>5</v>
      </c>
      <c r="W167" s="394">
        <v>0</v>
      </c>
      <c r="X167" s="394">
        <v>1</v>
      </c>
      <c r="Y167" s="394">
        <v>0</v>
      </c>
      <c r="Z167" s="394">
        <v>75</v>
      </c>
      <c r="AA167" s="394">
        <v>0</v>
      </c>
      <c r="AB167" s="392">
        <v>2</v>
      </c>
    </row>
    <row r="168" spans="1:28" s="84" customFormat="1" ht="33.75" x14ac:dyDescent="0.25">
      <c r="A168" s="392">
        <v>6</v>
      </c>
      <c r="B168" s="392" t="s">
        <v>648</v>
      </c>
      <c r="C168" s="392" t="s">
        <v>604</v>
      </c>
      <c r="D168" s="392" t="s">
        <v>3185</v>
      </c>
      <c r="E168" s="392" t="s">
        <v>4195</v>
      </c>
      <c r="F168" s="392">
        <v>1</v>
      </c>
      <c r="G168" s="392">
        <v>13</v>
      </c>
      <c r="H168" s="392">
        <v>3</v>
      </c>
      <c r="I168" s="392">
        <v>0</v>
      </c>
      <c r="J168" s="392">
        <v>2</v>
      </c>
      <c r="K168" s="392">
        <v>1</v>
      </c>
      <c r="L168" s="392">
        <v>4</v>
      </c>
      <c r="M168" s="392">
        <v>1</v>
      </c>
      <c r="N168" s="393">
        <v>5</v>
      </c>
      <c r="O168" s="393">
        <v>6</v>
      </c>
      <c r="P168" s="393">
        <v>2</v>
      </c>
      <c r="Q168" s="393">
        <v>0</v>
      </c>
      <c r="R168" s="394">
        <v>3</v>
      </c>
      <c r="S168" s="394">
        <v>1</v>
      </c>
      <c r="T168" s="394">
        <v>2</v>
      </c>
      <c r="U168" s="394">
        <v>0</v>
      </c>
      <c r="V168" s="394">
        <v>3</v>
      </c>
      <c r="W168" s="394">
        <v>0</v>
      </c>
      <c r="X168" s="394">
        <v>1</v>
      </c>
      <c r="Y168" s="394">
        <v>0</v>
      </c>
      <c r="Z168" s="394">
        <v>52</v>
      </c>
      <c r="AA168" s="394">
        <v>1</v>
      </c>
      <c r="AB168" s="392">
        <v>2</v>
      </c>
    </row>
    <row r="169" spans="1:28" s="84" customFormat="1" ht="33.75" x14ac:dyDescent="0.25">
      <c r="A169" s="392">
        <v>7</v>
      </c>
      <c r="B169" s="392" t="s">
        <v>4199</v>
      </c>
      <c r="C169" s="392" t="s">
        <v>425</v>
      </c>
      <c r="D169" s="392" t="s">
        <v>4196</v>
      </c>
      <c r="E169" s="392" t="s">
        <v>4197</v>
      </c>
      <c r="F169" s="392">
        <v>2</v>
      </c>
      <c r="G169" s="392">
        <v>13</v>
      </c>
      <c r="H169" s="392">
        <v>3</v>
      </c>
      <c r="I169" s="392">
        <v>0</v>
      </c>
      <c r="J169" s="392">
        <v>3</v>
      </c>
      <c r="K169" s="392">
        <v>0</v>
      </c>
      <c r="L169" s="392">
        <v>5</v>
      </c>
      <c r="M169" s="392">
        <v>1</v>
      </c>
      <c r="N169" s="393">
        <v>5</v>
      </c>
      <c r="O169" s="393">
        <v>8</v>
      </c>
      <c r="P169" s="393">
        <v>2</v>
      </c>
      <c r="Q169" s="393">
        <v>0</v>
      </c>
      <c r="R169" s="394">
        <v>2</v>
      </c>
      <c r="S169" s="394">
        <v>1</v>
      </c>
      <c r="T169" s="394">
        <v>3</v>
      </c>
      <c r="U169" s="394">
        <v>0</v>
      </c>
      <c r="V169" s="394">
        <v>3</v>
      </c>
      <c r="W169" s="394">
        <v>0</v>
      </c>
      <c r="X169" s="394">
        <v>1</v>
      </c>
      <c r="Y169" s="394">
        <v>0</v>
      </c>
      <c r="Z169" s="394">
        <v>72</v>
      </c>
      <c r="AA169" s="394">
        <v>1</v>
      </c>
      <c r="AB169" s="392">
        <v>2</v>
      </c>
    </row>
    <row r="170" spans="1:28" s="84" customFormat="1" ht="33.75" x14ac:dyDescent="0.25">
      <c r="A170" s="392"/>
      <c r="B170" s="392" t="s">
        <v>4198</v>
      </c>
      <c r="C170" s="392"/>
      <c r="D170" s="392"/>
      <c r="E170" s="392"/>
      <c r="F170" s="392">
        <f t="shared" ref="F170:AB170" si="18">SUM(F163:F169)</f>
        <v>6</v>
      </c>
      <c r="G170" s="392">
        <f t="shared" si="18"/>
        <v>61</v>
      </c>
      <c r="H170" s="392">
        <f t="shared" si="18"/>
        <v>14</v>
      </c>
      <c r="I170" s="392">
        <f t="shared" si="18"/>
        <v>0</v>
      </c>
      <c r="J170" s="392">
        <f t="shared" si="18"/>
        <v>11</v>
      </c>
      <c r="K170" s="392">
        <f t="shared" si="18"/>
        <v>6</v>
      </c>
      <c r="L170" s="392">
        <f t="shared" si="18"/>
        <v>21</v>
      </c>
      <c r="M170" s="392">
        <f t="shared" si="18"/>
        <v>4</v>
      </c>
      <c r="N170" s="392">
        <f t="shared" si="18"/>
        <v>43</v>
      </c>
      <c r="O170" s="392">
        <f t="shared" si="18"/>
        <v>37</v>
      </c>
      <c r="P170" s="392">
        <f t="shared" si="18"/>
        <v>14</v>
      </c>
      <c r="Q170" s="392">
        <f t="shared" si="18"/>
        <v>0</v>
      </c>
      <c r="R170" s="392">
        <f t="shared" si="18"/>
        <v>22</v>
      </c>
      <c r="S170" s="392">
        <f t="shared" si="18"/>
        <v>2</v>
      </c>
      <c r="T170" s="392">
        <f t="shared" si="18"/>
        <v>11</v>
      </c>
      <c r="U170" s="392">
        <f t="shared" si="18"/>
        <v>1</v>
      </c>
      <c r="V170" s="392">
        <f t="shared" si="18"/>
        <v>21</v>
      </c>
      <c r="W170" s="392">
        <f t="shared" si="18"/>
        <v>1</v>
      </c>
      <c r="X170" s="392">
        <f t="shared" si="18"/>
        <v>4</v>
      </c>
      <c r="Y170" s="392">
        <f t="shared" si="18"/>
        <v>0</v>
      </c>
      <c r="Z170" s="392">
        <f t="shared" si="18"/>
        <v>359</v>
      </c>
      <c r="AA170" s="392">
        <f t="shared" si="18"/>
        <v>5</v>
      </c>
      <c r="AB170" s="392">
        <f t="shared" si="18"/>
        <v>14</v>
      </c>
    </row>
    <row r="171" spans="1:28" s="84" customFormat="1" x14ac:dyDescent="0.25">
      <c r="A171" s="554" t="s">
        <v>600</v>
      </c>
      <c r="B171" s="554"/>
      <c r="C171" s="554"/>
      <c r="D171" s="554"/>
      <c r="E171" s="554"/>
      <c r="F171" s="554"/>
      <c r="G171" s="554"/>
      <c r="H171" s="554"/>
      <c r="I171" s="554"/>
      <c r="J171" s="554"/>
      <c r="K171" s="554"/>
      <c r="L171" s="554"/>
      <c r="M171" s="554"/>
      <c r="N171" s="554"/>
      <c r="O171" s="554"/>
      <c r="P171" s="554"/>
      <c r="Q171" s="554"/>
      <c r="R171" s="554"/>
      <c r="S171" s="554"/>
      <c r="T171" s="554"/>
      <c r="U171" s="554"/>
      <c r="V171" s="554"/>
      <c r="W171" s="554"/>
      <c r="X171" s="554"/>
      <c r="Y171" s="554"/>
      <c r="Z171" s="554"/>
      <c r="AA171" s="554"/>
      <c r="AB171" s="554"/>
    </row>
    <row r="172" spans="1:28" s="84" customFormat="1" ht="33.75" x14ac:dyDescent="0.25">
      <c r="A172" s="392">
        <v>1</v>
      </c>
      <c r="B172" s="392" t="s">
        <v>642</v>
      </c>
      <c r="C172" s="392" t="s">
        <v>447</v>
      </c>
      <c r="D172" s="392" t="s">
        <v>3219</v>
      </c>
      <c r="E172" s="392">
        <v>89229308517</v>
      </c>
      <c r="F172" s="392">
        <v>0</v>
      </c>
      <c r="G172" s="392">
        <v>3</v>
      </c>
      <c r="H172" s="392">
        <v>1</v>
      </c>
      <c r="I172" s="392">
        <v>0</v>
      </c>
      <c r="J172" s="392">
        <v>0</v>
      </c>
      <c r="K172" s="392">
        <v>0</v>
      </c>
      <c r="L172" s="392">
        <v>1</v>
      </c>
      <c r="M172" s="392">
        <v>0</v>
      </c>
      <c r="N172" s="393">
        <v>4</v>
      </c>
      <c r="O172" s="393">
        <v>5</v>
      </c>
      <c r="P172" s="393">
        <v>1</v>
      </c>
      <c r="Q172" s="393">
        <v>0</v>
      </c>
      <c r="R172" s="394">
        <v>3</v>
      </c>
      <c r="S172" s="394">
        <v>0</v>
      </c>
      <c r="T172" s="394">
        <v>1</v>
      </c>
      <c r="U172" s="394">
        <v>0</v>
      </c>
      <c r="V172" s="394">
        <v>3</v>
      </c>
      <c r="W172" s="394">
        <v>0</v>
      </c>
      <c r="X172" s="394">
        <v>0</v>
      </c>
      <c r="Y172" s="394">
        <v>0</v>
      </c>
      <c r="Z172" s="394">
        <v>24</v>
      </c>
      <c r="AA172" s="394">
        <v>1</v>
      </c>
      <c r="AB172" s="392">
        <v>2</v>
      </c>
    </row>
    <row r="173" spans="1:28" s="84" customFormat="1" ht="33.75" x14ac:dyDescent="0.25">
      <c r="A173" s="392">
        <v>2</v>
      </c>
      <c r="B173" s="392" t="s">
        <v>643</v>
      </c>
      <c r="C173" s="392" t="s">
        <v>407</v>
      </c>
      <c r="D173" s="392" t="s">
        <v>3218</v>
      </c>
      <c r="E173" s="392">
        <v>89229308458</v>
      </c>
      <c r="F173" s="392">
        <v>0</v>
      </c>
      <c r="G173" s="392">
        <v>2</v>
      </c>
      <c r="H173" s="392">
        <v>1</v>
      </c>
      <c r="I173" s="392">
        <v>0</v>
      </c>
      <c r="J173" s="392">
        <v>0</v>
      </c>
      <c r="K173" s="392">
        <v>0</v>
      </c>
      <c r="L173" s="392">
        <v>0</v>
      </c>
      <c r="M173" s="392">
        <v>0</v>
      </c>
      <c r="N173" s="393">
        <v>7</v>
      </c>
      <c r="O173" s="393">
        <v>4</v>
      </c>
      <c r="P173" s="393">
        <v>1</v>
      </c>
      <c r="Q173" s="393">
        <v>0</v>
      </c>
      <c r="R173" s="394">
        <v>1</v>
      </c>
      <c r="S173" s="394">
        <v>0</v>
      </c>
      <c r="T173" s="394">
        <v>0</v>
      </c>
      <c r="U173" s="394">
        <v>0</v>
      </c>
      <c r="V173" s="394">
        <v>3</v>
      </c>
      <c r="W173" s="394">
        <v>0</v>
      </c>
      <c r="X173" s="394">
        <v>0</v>
      </c>
      <c r="Y173" s="394">
        <v>0</v>
      </c>
      <c r="Z173" s="394">
        <v>18</v>
      </c>
      <c r="AA173" s="394">
        <v>1</v>
      </c>
      <c r="AB173" s="392">
        <v>2</v>
      </c>
    </row>
    <row r="174" spans="1:28" s="84" customFormat="1" ht="33.75" x14ac:dyDescent="0.25">
      <c r="A174" s="392">
        <v>3</v>
      </c>
      <c r="B174" s="392" t="s">
        <v>644</v>
      </c>
      <c r="C174" s="392" t="s">
        <v>506</v>
      </c>
      <c r="D174" s="392" t="s">
        <v>4201</v>
      </c>
      <c r="E174" s="392" t="s">
        <v>639</v>
      </c>
      <c r="F174" s="392">
        <v>0</v>
      </c>
      <c r="G174" s="392">
        <v>3</v>
      </c>
      <c r="H174" s="392">
        <v>1</v>
      </c>
      <c r="I174" s="392">
        <v>0</v>
      </c>
      <c r="J174" s="392">
        <v>0</v>
      </c>
      <c r="K174" s="392">
        <v>0</v>
      </c>
      <c r="L174" s="392">
        <v>1</v>
      </c>
      <c r="M174" s="392">
        <v>0</v>
      </c>
      <c r="N174" s="393">
        <v>3</v>
      </c>
      <c r="O174" s="393">
        <v>2</v>
      </c>
      <c r="P174" s="393">
        <v>0</v>
      </c>
      <c r="Q174" s="393">
        <v>0</v>
      </c>
      <c r="R174" s="394">
        <v>0</v>
      </c>
      <c r="S174" s="394">
        <v>0</v>
      </c>
      <c r="T174" s="394">
        <v>1</v>
      </c>
      <c r="U174" s="394">
        <v>0</v>
      </c>
      <c r="V174" s="394">
        <v>2</v>
      </c>
      <c r="W174" s="394">
        <v>0</v>
      </c>
      <c r="X174" s="394">
        <v>0</v>
      </c>
      <c r="Y174" s="394">
        <v>0</v>
      </c>
      <c r="Z174" s="394">
        <v>20</v>
      </c>
      <c r="AA174" s="394">
        <v>1</v>
      </c>
      <c r="AB174" s="392">
        <v>2</v>
      </c>
    </row>
    <row r="175" spans="1:28" s="84" customFormat="1" ht="33.75" x14ac:dyDescent="0.25">
      <c r="A175" s="392">
        <v>4</v>
      </c>
      <c r="B175" s="392" t="s">
        <v>645</v>
      </c>
      <c r="C175" s="392" t="s">
        <v>491</v>
      </c>
      <c r="D175" s="392" t="s">
        <v>3173</v>
      </c>
      <c r="E175" s="392" t="s">
        <v>4192</v>
      </c>
      <c r="F175" s="392">
        <v>1</v>
      </c>
      <c r="G175" s="392">
        <v>14</v>
      </c>
      <c r="H175" s="392">
        <v>3</v>
      </c>
      <c r="I175" s="392">
        <v>0</v>
      </c>
      <c r="J175" s="392">
        <v>3</v>
      </c>
      <c r="K175" s="392">
        <v>2</v>
      </c>
      <c r="L175" s="392">
        <v>5</v>
      </c>
      <c r="M175" s="392">
        <v>1</v>
      </c>
      <c r="N175" s="393">
        <v>11</v>
      </c>
      <c r="O175" s="393">
        <v>7</v>
      </c>
      <c r="P175" s="393">
        <v>6</v>
      </c>
      <c r="Q175" s="393">
        <v>0</v>
      </c>
      <c r="R175" s="394">
        <v>6</v>
      </c>
      <c r="S175" s="394">
        <v>0</v>
      </c>
      <c r="T175" s="394">
        <v>2</v>
      </c>
      <c r="U175" s="394">
        <v>0</v>
      </c>
      <c r="V175" s="394">
        <v>3</v>
      </c>
      <c r="W175" s="394">
        <v>0</v>
      </c>
      <c r="X175" s="394">
        <v>1</v>
      </c>
      <c r="Y175" s="394">
        <v>0</v>
      </c>
      <c r="Z175" s="394">
        <v>72</v>
      </c>
      <c r="AA175" s="394">
        <v>0</v>
      </c>
      <c r="AB175" s="392">
        <v>2</v>
      </c>
    </row>
    <row r="176" spans="1:28" s="84" customFormat="1" ht="22.5" x14ac:dyDescent="0.25">
      <c r="A176" s="392">
        <v>5</v>
      </c>
      <c r="B176" s="392" t="s">
        <v>646</v>
      </c>
      <c r="C176" s="392" t="s">
        <v>546</v>
      </c>
      <c r="D176" s="392" t="s">
        <v>3181</v>
      </c>
      <c r="E176" s="392" t="s">
        <v>4193</v>
      </c>
      <c r="F176" s="392">
        <v>2</v>
      </c>
      <c r="G176" s="392">
        <v>8</v>
      </c>
      <c r="H176" s="392">
        <v>2</v>
      </c>
      <c r="I176" s="392">
        <v>0</v>
      </c>
      <c r="J176" s="392">
        <v>3</v>
      </c>
      <c r="K176" s="392">
        <v>1</v>
      </c>
      <c r="L176" s="392">
        <v>5</v>
      </c>
      <c r="M176" s="392">
        <v>1</v>
      </c>
      <c r="N176" s="393">
        <v>8</v>
      </c>
      <c r="O176" s="393">
        <v>7</v>
      </c>
      <c r="P176" s="393">
        <v>5</v>
      </c>
      <c r="Q176" s="393">
        <v>0</v>
      </c>
      <c r="R176" s="394">
        <v>6</v>
      </c>
      <c r="S176" s="394">
        <v>1</v>
      </c>
      <c r="T176" s="394">
        <v>3</v>
      </c>
      <c r="U176" s="394">
        <v>0</v>
      </c>
      <c r="V176" s="394">
        <v>4</v>
      </c>
      <c r="W176" s="394">
        <v>0</v>
      </c>
      <c r="X176" s="394">
        <v>1</v>
      </c>
      <c r="Y176" s="394">
        <v>0</v>
      </c>
      <c r="Z176" s="394">
        <v>72</v>
      </c>
      <c r="AA176" s="394">
        <v>0</v>
      </c>
      <c r="AB176" s="392">
        <v>2</v>
      </c>
    </row>
    <row r="177" spans="1:28" s="84" customFormat="1" ht="33.75" x14ac:dyDescent="0.25">
      <c r="A177" s="392">
        <v>6</v>
      </c>
      <c r="B177" s="392" t="s">
        <v>647</v>
      </c>
      <c r="C177" s="392" t="s">
        <v>407</v>
      </c>
      <c r="D177" s="392" t="s">
        <v>3171</v>
      </c>
      <c r="E177" s="392" t="s">
        <v>4194</v>
      </c>
      <c r="F177" s="392">
        <v>2</v>
      </c>
      <c r="G177" s="392">
        <v>15</v>
      </c>
      <c r="H177" s="392">
        <v>3</v>
      </c>
      <c r="I177" s="392">
        <v>0</v>
      </c>
      <c r="J177" s="392">
        <v>3</v>
      </c>
      <c r="K177" s="392">
        <v>3</v>
      </c>
      <c r="L177" s="392">
        <v>6</v>
      </c>
      <c r="M177" s="392">
        <v>1</v>
      </c>
      <c r="N177" s="393">
        <v>6</v>
      </c>
      <c r="O177" s="393">
        <v>6</v>
      </c>
      <c r="P177" s="393">
        <v>2</v>
      </c>
      <c r="Q177" s="393">
        <v>0</v>
      </c>
      <c r="R177" s="394">
        <v>6</v>
      </c>
      <c r="S177" s="394">
        <v>0</v>
      </c>
      <c r="T177" s="394">
        <v>3</v>
      </c>
      <c r="U177" s="394">
        <v>1</v>
      </c>
      <c r="V177" s="394">
        <v>5</v>
      </c>
      <c r="W177" s="394">
        <v>0</v>
      </c>
      <c r="X177" s="394">
        <v>1</v>
      </c>
      <c r="Y177" s="394">
        <v>0</v>
      </c>
      <c r="Z177" s="394">
        <v>75</v>
      </c>
      <c r="AA177" s="394">
        <v>0</v>
      </c>
      <c r="AB177" s="392">
        <v>2</v>
      </c>
    </row>
    <row r="178" spans="1:28" s="84" customFormat="1" ht="33.75" x14ac:dyDescent="0.25">
      <c r="A178" s="392">
        <v>7</v>
      </c>
      <c r="B178" s="392" t="s">
        <v>648</v>
      </c>
      <c r="C178" s="392" t="s">
        <v>604</v>
      </c>
      <c r="D178" s="392" t="s">
        <v>3185</v>
      </c>
      <c r="E178" s="392" t="s">
        <v>4195</v>
      </c>
      <c r="F178" s="392">
        <v>1</v>
      </c>
      <c r="G178" s="392">
        <v>13</v>
      </c>
      <c r="H178" s="392">
        <v>3</v>
      </c>
      <c r="I178" s="392">
        <v>0</v>
      </c>
      <c r="J178" s="392">
        <v>2</v>
      </c>
      <c r="K178" s="392">
        <v>1</v>
      </c>
      <c r="L178" s="392">
        <v>4</v>
      </c>
      <c r="M178" s="392">
        <v>1</v>
      </c>
      <c r="N178" s="393">
        <v>5</v>
      </c>
      <c r="O178" s="393">
        <v>6</v>
      </c>
      <c r="P178" s="393">
        <v>2</v>
      </c>
      <c r="Q178" s="393">
        <v>0</v>
      </c>
      <c r="R178" s="394">
        <v>3</v>
      </c>
      <c r="S178" s="394">
        <v>1</v>
      </c>
      <c r="T178" s="394">
        <v>2</v>
      </c>
      <c r="U178" s="394">
        <v>0</v>
      </c>
      <c r="V178" s="394">
        <v>3</v>
      </c>
      <c r="W178" s="394">
        <v>0</v>
      </c>
      <c r="X178" s="394">
        <v>1</v>
      </c>
      <c r="Y178" s="394">
        <v>0</v>
      </c>
      <c r="Z178" s="394">
        <v>52</v>
      </c>
      <c r="AA178" s="394">
        <v>1</v>
      </c>
      <c r="AB178" s="392">
        <v>2</v>
      </c>
    </row>
    <row r="179" spans="1:28" s="84" customFormat="1" ht="33.75" x14ac:dyDescent="0.25">
      <c r="A179" s="392">
        <v>8</v>
      </c>
      <c r="B179" s="392" t="s">
        <v>4199</v>
      </c>
      <c r="C179" s="392" t="s">
        <v>425</v>
      </c>
      <c r="D179" s="392" t="s">
        <v>4196</v>
      </c>
      <c r="E179" s="392" t="s">
        <v>4197</v>
      </c>
      <c r="F179" s="392">
        <v>2</v>
      </c>
      <c r="G179" s="392">
        <v>13</v>
      </c>
      <c r="H179" s="392">
        <v>3</v>
      </c>
      <c r="I179" s="392">
        <v>0</v>
      </c>
      <c r="J179" s="392">
        <v>3</v>
      </c>
      <c r="K179" s="392">
        <v>0</v>
      </c>
      <c r="L179" s="392">
        <v>5</v>
      </c>
      <c r="M179" s="392">
        <v>1</v>
      </c>
      <c r="N179" s="393">
        <v>5</v>
      </c>
      <c r="O179" s="393">
        <v>8</v>
      </c>
      <c r="P179" s="393">
        <v>2</v>
      </c>
      <c r="Q179" s="393">
        <v>0</v>
      </c>
      <c r="R179" s="394">
        <v>2</v>
      </c>
      <c r="S179" s="394">
        <v>1</v>
      </c>
      <c r="T179" s="394">
        <v>3</v>
      </c>
      <c r="U179" s="394">
        <v>0</v>
      </c>
      <c r="V179" s="394">
        <v>3</v>
      </c>
      <c r="W179" s="394">
        <v>0</v>
      </c>
      <c r="X179" s="394">
        <v>1</v>
      </c>
      <c r="Y179" s="394">
        <v>0</v>
      </c>
      <c r="Z179" s="394">
        <v>72</v>
      </c>
      <c r="AA179" s="394">
        <v>1</v>
      </c>
      <c r="AB179" s="392">
        <v>2</v>
      </c>
    </row>
    <row r="180" spans="1:28" s="84" customFormat="1" ht="33.75" x14ac:dyDescent="0.25">
      <c r="A180" s="392"/>
      <c r="B180" s="392" t="s">
        <v>4198</v>
      </c>
      <c r="C180" s="392"/>
      <c r="D180" s="392"/>
      <c r="E180" s="392"/>
      <c r="F180" s="392">
        <f t="shared" ref="F180:AB180" si="19">SUM(F172:F179)</f>
        <v>8</v>
      </c>
      <c r="G180" s="392">
        <f t="shared" si="19"/>
        <v>71</v>
      </c>
      <c r="H180" s="392">
        <f t="shared" si="19"/>
        <v>17</v>
      </c>
      <c r="I180" s="392">
        <f t="shared" si="19"/>
        <v>0</v>
      </c>
      <c r="J180" s="392">
        <f t="shared" si="19"/>
        <v>14</v>
      </c>
      <c r="K180" s="392">
        <f t="shared" si="19"/>
        <v>7</v>
      </c>
      <c r="L180" s="392">
        <f t="shared" si="19"/>
        <v>27</v>
      </c>
      <c r="M180" s="392">
        <f t="shared" si="19"/>
        <v>5</v>
      </c>
      <c r="N180" s="392">
        <f t="shared" si="19"/>
        <v>49</v>
      </c>
      <c r="O180" s="392">
        <f t="shared" si="19"/>
        <v>45</v>
      </c>
      <c r="P180" s="392">
        <f t="shared" si="19"/>
        <v>19</v>
      </c>
      <c r="Q180" s="392">
        <f t="shared" si="19"/>
        <v>0</v>
      </c>
      <c r="R180" s="392">
        <f t="shared" si="19"/>
        <v>27</v>
      </c>
      <c r="S180" s="392">
        <f t="shared" si="19"/>
        <v>3</v>
      </c>
      <c r="T180" s="392">
        <f t="shared" si="19"/>
        <v>15</v>
      </c>
      <c r="U180" s="392">
        <f t="shared" si="19"/>
        <v>1</v>
      </c>
      <c r="V180" s="392">
        <f t="shared" si="19"/>
        <v>26</v>
      </c>
      <c r="W180" s="392">
        <f t="shared" si="19"/>
        <v>0</v>
      </c>
      <c r="X180" s="392">
        <f t="shared" si="19"/>
        <v>5</v>
      </c>
      <c r="Y180" s="392">
        <f t="shared" si="19"/>
        <v>0</v>
      </c>
      <c r="Z180" s="392">
        <f t="shared" si="19"/>
        <v>405</v>
      </c>
      <c r="AA180" s="392">
        <f t="shared" si="19"/>
        <v>5</v>
      </c>
      <c r="AB180" s="392">
        <f t="shared" si="19"/>
        <v>16</v>
      </c>
    </row>
    <row r="181" spans="1:28" s="84" customFormat="1" x14ac:dyDescent="0.25">
      <c r="A181" s="554" t="s">
        <v>475</v>
      </c>
      <c r="B181" s="554"/>
      <c r="C181" s="554"/>
      <c r="D181" s="554"/>
      <c r="E181" s="554"/>
      <c r="F181" s="554"/>
      <c r="G181" s="554"/>
      <c r="H181" s="554"/>
      <c r="I181" s="554"/>
      <c r="J181" s="554"/>
      <c r="K181" s="554"/>
      <c r="L181" s="554"/>
      <c r="M181" s="554"/>
      <c r="N181" s="554"/>
      <c r="O181" s="554"/>
      <c r="P181" s="554"/>
      <c r="Q181" s="554"/>
      <c r="R181" s="554"/>
      <c r="S181" s="554"/>
      <c r="T181" s="554"/>
      <c r="U181" s="554"/>
      <c r="V181" s="554"/>
      <c r="W181" s="554"/>
      <c r="X181" s="554"/>
      <c r="Y181" s="554"/>
      <c r="Z181" s="554"/>
      <c r="AA181" s="554"/>
      <c r="AB181" s="554"/>
    </row>
    <row r="182" spans="1:28" s="84" customFormat="1" ht="33.75" x14ac:dyDescent="0.25">
      <c r="A182" s="392">
        <v>1</v>
      </c>
      <c r="B182" s="392" t="s">
        <v>642</v>
      </c>
      <c r="C182" s="392" t="s">
        <v>447</v>
      </c>
      <c r="D182" s="392" t="s">
        <v>3219</v>
      </c>
      <c r="E182" s="392">
        <v>89229308517</v>
      </c>
      <c r="F182" s="392">
        <v>0</v>
      </c>
      <c r="G182" s="392">
        <v>3</v>
      </c>
      <c r="H182" s="392">
        <v>1</v>
      </c>
      <c r="I182" s="392">
        <v>0</v>
      </c>
      <c r="J182" s="392">
        <v>0</v>
      </c>
      <c r="K182" s="392">
        <v>0</v>
      </c>
      <c r="L182" s="392">
        <v>1</v>
      </c>
      <c r="M182" s="392">
        <v>0</v>
      </c>
      <c r="N182" s="393">
        <v>4</v>
      </c>
      <c r="O182" s="393">
        <v>5</v>
      </c>
      <c r="P182" s="393">
        <v>1</v>
      </c>
      <c r="Q182" s="393">
        <v>0</v>
      </c>
      <c r="R182" s="394">
        <v>3</v>
      </c>
      <c r="S182" s="394">
        <v>0</v>
      </c>
      <c r="T182" s="394">
        <v>1</v>
      </c>
      <c r="U182" s="394">
        <v>0</v>
      </c>
      <c r="V182" s="394">
        <v>3</v>
      </c>
      <c r="W182" s="394">
        <v>0</v>
      </c>
      <c r="X182" s="394">
        <v>0</v>
      </c>
      <c r="Y182" s="394">
        <v>0</v>
      </c>
      <c r="Z182" s="394">
        <v>24</v>
      </c>
      <c r="AA182" s="394">
        <v>1</v>
      </c>
      <c r="AB182" s="392">
        <v>2</v>
      </c>
    </row>
    <row r="183" spans="1:28" s="84" customFormat="1" ht="33.75" x14ac:dyDescent="0.25">
      <c r="A183" s="392">
        <v>2</v>
      </c>
      <c r="B183" s="392" t="s">
        <v>643</v>
      </c>
      <c r="C183" s="392" t="s">
        <v>407</v>
      </c>
      <c r="D183" s="392" t="s">
        <v>3218</v>
      </c>
      <c r="E183" s="392">
        <v>89229308458</v>
      </c>
      <c r="F183" s="392">
        <v>0</v>
      </c>
      <c r="G183" s="392">
        <v>2</v>
      </c>
      <c r="H183" s="392">
        <v>1</v>
      </c>
      <c r="I183" s="392">
        <v>0</v>
      </c>
      <c r="J183" s="392">
        <v>0</v>
      </c>
      <c r="K183" s="392">
        <v>0</v>
      </c>
      <c r="L183" s="392">
        <v>0</v>
      </c>
      <c r="M183" s="392">
        <v>0</v>
      </c>
      <c r="N183" s="393">
        <v>7</v>
      </c>
      <c r="O183" s="393">
        <v>4</v>
      </c>
      <c r="P183" s="393">
        <v>1</v>
      </c>
      <c r="Q183" s="393">
        <v>0</v>
      </c>
      <c r="R183" s="394">
        <v>1</v>
      </c>
      <c r="S183" s="394">
        <v>0</v>
      </c>
      <c r="T183" s="394">
        <v>0</v>
      </c>
      <c r="U183" s="394">
        <v>0</v>
      </c>
      <c r="V183" s="394">
        <v>3</v>
      </c>
      <c r="W183" s="394">
        <v>0</v>
      </c>
      <c r="X183" s="394">
        <v>0</v>
      </c>
      <c r="Y183" s="394">
        <v>0</v>
      </c>
      <c r="Z183" s="394">
        <v>18</v>
      </c>
      <c r="AA183" s="394">
        <v>1</v>
      </c>
      <c r="AB183" s="392">
        <v>2</v>
      </c>
    </row>
    <row r="184" spans="1:28" s="84" customFormat="1" ht="33.75" x14ac:dyDescent="0.25">
      <c r="A184" s="392">
        <v>3</v>
      </c>
      <c r="B184" s="392" t="s">
        <v>644</v>
      </c>
      <c r="C184" s="392" t="s">
        <v>506</v>
      </c>
      <c r="D184" s="392" t="s">
        <v>4201</v>
      </c>
      <c r="E184" s="392" t="s">
        <v>639</v>
      </c>
      <c r="F184" s="392">
        <v>0</v>
      </c>
      <c r="G184" s="392">
        <v>3</v>
      </c>
      <c r="H184" s="392">
        <v>1</v>
      </c>
      <c r="I184" s="392">
        <v>0</v>
      </c>
      <c r="J184" s="392">
        <v>0</v>
      </c>
      <c r="K184" s="392">
        <v>0</v>
      </c>
      <c r="L184" s="392">
        <v>1</v>
      </c>
      <c r="M184" s="392">
        <v>0</v>
      </c>
      <c r="N184" s="393">
        <v>3</v>
      </c>
      <c r="O184" s="393">
        <v>2</v>
      </c>
      <c r="P184" s="393">
        <v>0</v>
      </c>
      <c r="Q184" s="393">
        <v>0</v>
      </c>
      <c r="R184" s="394">
        <v>0</v>
      </c>
      <c r="S184" s="394">
        <v>0</v>
      </c>
      <c r="T184" s="394">
        <v>1</v>
      </c>
      <c r="U184" s="394">
        <v>0</v>
      </c>
      <c r="V184" s="394">
        <v>2</v>
      </c>
      <c r="W184" s="394">
        <v>0</v>
      </c>
      <c r="X184" s="394">
        <v>0</v>
      </c>
      <c r="Y184" s="394">
        <v>0</v>
      </c>
      <c r="Z184" s="394">
        <v>20</v>
      </c>
      <c r="AA184" s="394">
        <v>1</v>
      </c>
      <c r="AB184" s="392">
        <v>2</v>
      </c>
    </row>
    <row r="185" spans="1:28" s="84" customFormat="1" ht="33.75" x14ac:dyDescent="0.25">
      <c r="A185" s="392">
        <v>4</v>
      </c>
      <c r="B185" s="392" t="s">
        <v>645</v>
      </c>
      <c r="C185" s="392" t="s">
        <v>491</v>
      </c>
      <c r="D185" s="392" t="s">
        <v>3173</v>
      </c>
      <c r="E185" s="392" t="s">
        <v>4192</v>
      </c>
      <c r="F185" s="392">
        <v>1</v>
      </c>
      <c r="G185" s="392">
        <v>14</v>
      </c>
      <c r="H185" s="392">
        <v>3</v>
      </c>
      <c r="I185" s="392">
        <v>0</v>
      </c>
      <c r="J185" s="392">
        <v>3</v>
      </c>
      <c r="K185" s="392">
        <v>2</v>
      </c>
      <c r="L185" s="392">
        <v>5</v>
      </c>
      <c r="M185" s="392">
        <v>1</v>
      </c>
      <c r="N185" s="393">
        <v>11</v>
      </c>
      <c r="O185" s="393">
        <v>7</v>
      </c>
      <c r="P185" s="393">
        <v>6</v>
      </c>
      <c r="Q185" s="393">
        <v>0</v>
      </c>
      <c r="R185" s="394">
        <v>6</v>
      </c>
      <c r="S185" s="394">
        <v>0</v>
      </c>
      <c r="T185" s="394">
        <v>2</v>
      </c>
      <c r="U185" s="394">
        <v>0</v>
      </c>
      <c r="V185" s="394">
        <v>3</v>
      </c>
      <c r="W185" s="394">
        <v>0</v>
      </c>
      <c r="X185" s="394">
        <v>1</v>
      </c>
      <c r="Y185" s="394">
        <v>0</v>
      </c>
      <c r="Z185" s="394">
        <v>72</v>
      </c>
      <c r="AA185" s="394">
        <v>0</v>
      </c>
      <c r="AB185" s="392">
        <v>2</v>
      </c>
    </row>
    <row r="186" spans="1:28" s="84" customFormat="1" ht="22.5" x14ac:dyDescent="0.25">
      <c r="A186" s="392">
        <v>5</v>
      </c>
      <c r="B186" s="392" t="s">
        <v>646</v>
      </c>
      <c r="C186" s="392" t="s">
        <v>546</v>
      </c>
      <c r="D186" s="392" t="s">
        <v>3181</v>
      </c>
      <c r="E186" s="392" t="s">
        <v>4193</v>
      </c>
      <c r="F186" s="392">
        <v>2</v>
      </c>
      <c r="G186" s="392">
        <v>8</v>
      </c>
      <c r="H186" s="392">
        <v>2</v>
      </c>
      <c r="I186" s="392">
        <v>0</v>
      </c>
      <c r="J186" s="392">
        <v>3</v>
      </c>
      <c r="K186" s="392">
        <v>1</v>
      </c>
      <c r="L186" s="392">
        <v>5</v>
      </c>
      <c r="M186" s="392">
        <v>1</v>
      </c>
      <c r="N186" s="393">
        <v>8</v>
      </c>
      <c r="O186" s="393">
        <v>7</v>
      </c>
      <c r="P186" s="393">
        <v>5</v>
      </c>
      <c r="Q186" s="393">
        <v>0</v>
      </c>
      <c r="R186" s="394">
        <v>6</v>
      </c>
      <c r="S186" s="394">
        <v>1</v>
      </c>
      <c r="T186" s="394">
        <v>3</v>
      </c>
      <c r="U186" s="394">
        <v>0</v>
      </c>
      <c r="V186" s="394">
        <v>4</v>
      </c>
      <c r="W186" s="394">
        <v>0</v>
      </c>
      <c r="X186" s="394">
        <v>1</v>
      </c>
      <c r="Y186" s="394">
        <v>0</v>
      </c>
      <c r="Z186" s="394">
        <v>72</v>
      </c>
      <c r="AA186" s="394">
        <v>0</v>
      </c>
      <c r="AB186" s="392">
        <v>2</v>
      </c>
    </row>
    <row r="187" spans="1:28" s="84" customFormat="1" ht="33.75" x14ac:dyDescent="0.25">
      <c r="A187" s="392">
        <v>6</v>
      </c>
      <c r="B187" s="392" t="s">
        <v>647</v>
      </c>
      <c r="C187" s="392" t="s">
        <v>407</v>
      </c>
      <c r="D187" s="392" t="s">
        <v>3171</v>
      </c>
      <c r="E187" s="392" t="s">
        <v>4194</v>
      </c>
      <c r="F187" s="392">
        <v>2</v>
      </c>
      <c r="G187" s="392">
        <v>15</v>
      </c>
      <c r="H187" s="392">
        <v>3</v>
      </c>
      <c r="I187" s="392">
        <v>0</v>
      </c>
      <c r="J187" s="392">
        <v>3</v>
      </c>
      <c r="K187" s="392">
        <v>3</v>
      </c>
      <c r="L187" s="392">
        <v>6</v>
      </c>
      <c r="M187" s="392">
        <v>1</v>
      </c>
      <c r="N187" s="393">
        <v>6</v>
      </c>
      <c r="O187" s="393">
        <v>6</v>
      </c>
      <c r="P187" s="393">
        <v>2</v>
      </c>
      <c r="Q187" s="393">
        <v>0</v>
      </c>
      <c r="R187" s="394">
        <v>6</v>
      </c>
      <c r="S187" s="394">
        <v>0</v>
      </c>
      <c r="T187" s="394">
        <v>3</v>
      </c>
      <c r="U187" s="394">
        <v>1</v>
      </c>
      <c r="V187" s="394">
        <v>5</v>
      </c>
      <c r="W187" s="394">
        <v>0</v>
      </c>
      <c r="X187" s="394">
        <v>1</v>
      </c>
      <c r="Y187" s="394">
        <v>0</v>
      </c>
      <c r="Z187" s="394">
        <v>75</v>
      </c>
      <c r="AA187" s="394">
        <v>0</v>
      </c>
      <c r="AB187" s="392">
        <v>2</v>
      </c>
    </row>
    <row r="188" spans="1:28" s="84" customFormat="1" ht="33.75" x14ac:dyDescent="0.25">
      <c r="A188" s="392">
        <v>7</v>
      </c>
      <c r="B188" s="392" t="s">
        <v>648</v>
      </c>
      <c r="C188" s="392" t="s">
        <v>604</v>
      </c>
      <c r="D188" s="392" t="s">
        <v>3185</v>
      </c>
      <c r="E188" s="392" t="s">
        <v>4195</v>
      </c>
      <c r="F188" s="392">
        <v>1</v>
      </c>
      <c r="G188" s="392">
        <v>13</v>
      </c>
      <c r="H188" s="392">
        <v>3</v>
      </c>
      <c r="I188" s="392">
        <v>0</v>
      </c>
      <c r="J188" s="392">
        <v>2</v>
      </c>
      <c r="K188" s="392">
        <v>1</v>
      </c>
      <c r="L188" s="392">
        <v>4</v>
      </c>
      <c r="M188" s="392">
        <v>1</v>
      </c>
      <c r="N188" s="393">
        <v>5</v>
      </c>
      <c r="O188" s="393">
        <v>6</v>
      </c>
      <c r="P188" s="393">
        <v>2</v>
      </c>
      <c r="Q188" s="393">
        <v>0</v>
      </c>
      <c r="R188" s="394">
        <v>3</v>
      </c>
      <c r="S188" s="394">
        <v>1</v>
      </c>
      <c r="T188" s="394">
        <v>2</v>
      </c>
      <c r="U188" s="394">
        <v>0</v>
      </c>
      <c r="V188" s="394">
        <v>3</v>
      </c>
      <c r="W188" s="394">
        <v>0</v>
      </c>
      <c r="X188" s="394">
        <v>1</v>
      </c>
      <c r="Y188" s="394">
        <v>0</v>
      </c>
      <c r="Z188" s="394">
        <v>52</v>
      </c>
      <c r="AA188" s="394">
        <v>1</v>
      </c>
      <c r="AB188" s="392">
        <v>2</v>
      </c>
    </row>
    <row r="189" spans="1:28" s="84" customFormat="1" ht="33.75" x14ac:dyDescent="0.25">
      <c r="A189" s="392"/>
      <c r="B189" s="392" t="s">
        <v>4198</v>
      </c>
      <c r="C189" s="392"/>
      <c r="D189" s="392"/>
      <c r="E189" s="392"/>
      <c r="F189" s="392">
        <f t="shared" ref="F189:AB189" si="20">SUM(F182:F188)</f>
        <v>6</v>
      </c>
      <c r="G189" s="392">
        <f t="shared" si="20"/>
        <v>58</v>
      </c>
      <c r="H189" s="392">
        <f t="shared" si="20"/>
        <v>14</v>
      </c>
      <c r="I189" s="392">
        <f t="shared" si="20"/>
        <v>0</v>
      </c>
      <c r="J189" s="392">
        <f t="shared" si="20"/>
        <v>11</v>
      </c>
      <c r="K189" s="392">
        <f t="shared" si="20"/>
        <v>7</v>
      </c>
      <c r="L189" s="392">
        <f t="shared" si="20"/>
        <v>22</v>
      </c>
      <c r="M189" s="392">
        <f t="shared" si="20"/>
        <v>4</v>
      </c>
      <c r="N189" s="392">
        <f t="shared" si="20"/>
        <v>44</v>
      </c>
      <c r="O189" s="392">
        <f t="shared" si="20"/>
        <v>37</v>
      </c>
      <c r="P189" s="392">
        <f t="shared" si="20"/>
        <v>17</v>
      </c>
      <c r="Q189" s="392">
        <f t="shared" si="20"/>
        <v>0</v>
      </c>
      <c r="R189" s="392">
        <f t="shared" si="20"/>
        <v>25</v>
      </c>
      <c r="S189" s="392">
        <f t="shared" si="20"/>
        <v>2</v>
      </c>
      <c r="T189" s="392">
        <f t="shared" si="20"/>
        <v>12</v>
      </c>
      <c r="U189" s="392">
        <f t="shared" si="20"/>
        <v>1</v>
      </c>
      <c r="V189" s="392">
        <f t="shared" si="20"/>
        <v>23</v>
      </c>
      <c r="W189" s="392">
        <f t="shared" si="20"/>
        <v>0</v>
      </c>
      <c r="X189" s="392">
        <f t="shared" si="20"/>
        <v>4</v>
      </c>
      <c r="Y189" s="392">
        <f t="shared" si="20"/>
        <v>0</v>
      </c>
      <c r="Z189" s="392">
        <f t="shared" si="20"/>
        <v>333</v>
      </c>
      <c r="AA189" s="392">
        <f t="shared" si="20"/>
        <v>4</v>
      </c>
      <c r="AB189" s="392">
        <f t="shared" si="20"/>
        <v>14</v>
      </c>
    </row>
    <row r="190" spans="1:28" s="84" customFormat="1" x14ac:dyDescent="0.25">
      <c r="A190" s="554" t="s">
        <v>478</v>
      </c>
      <c r="B190" s="554"/>
      <c r="C190" s="554"/>
      <c r="D190" s="554"/>
      <c r="E190" s="554"/>
      <c r="F190" s="554"/>
      <c r="G190" s="554"/>
      <c r="H190" s="554"/>
      <c r="I190" s="554"/>
      <c r="J190" s="554"/>
      <c r="K190" s="554"/>
      <c r="L190" s="554"/>
      <c r="M190" s="554"/>
      <c r="N190" s="554"/>
      <c r="O190" s="554"/>
      <c r="P190" s="554"/>
      <c r="Q190" s="554"/>
      <c r="R190" s="554"/>
      <c r="S190" s="554"/>
      <c r="T190" s="554"/>
      <c r="U190" s="554"/>
      <c r="V190" s="554"/>
      <c r="W190" s="554"/>
      <c r="X190" s="554"/>
      <c r="Y190" s="554"/>
      <c r="Z190" s="554"/>
      <c r="AA190" s="554"/>
      <c r="AB190" s="554"/>
    </row>
    <row r="191" spans="1:28" s="84" customFormat="1" ht="33.75" x14ac:dyDescent="0.25">
      <c r="A191" s="392">
        <v>1</v>
      </c>
      <c r="B191" s="392" t="s">
        <v>642</v>
      </c>
      <c r="C191" s="392" t="s">
        <v>447</v>
      </c>
      <c r="D191" s="392" t="s">
        <v>3219</v>
      </c>
      <c r="E191" s="392">
        <v>89229308517</v>
      </c>
      <c r="F191" s="392">
        <v>0</v>
      </c>
      <c r="G191" s="392">
        <v>3</v>
      </c>
      <c r="H191" s="392">
        <v>1</v>
      </c>
      <c r="I191" s="392">
        <v>0</v>
      </c>
      <c r="J191" s="392">
        <v>0</v>
      </c>
      <c r="K191" s="392">
        <v>0</v>
      </c>
      <c r="L191" s="392">
        <v>1</v>
      </c>
      <c r="M191" s="392">
        <v>0</v>
      </c>
      <c r="N191" s="393">
        <v>4</v>
      </c>
      <c r="O191" s="393">
        <v>5</v>
      </c>
      <c r="P191" s="393">
        <v>1</v>
      </c>
      <c r="Q191" s="393">
        <v>0</v>
      </c>
      <c r="R191" s="394">
        <v>3</v>
      </c>
      <c r="S191" s="394">
        <v>0</v>
      </c>
      <c r="T191" s="394">
        <v>1</v>
      </c>
      <c r="U191" s="394">
        <v>0</v>
      </c>
      <c r="V191" s="394">
        <v>3</v>
      </c>
      <c r="W191" s="394">
        <v>0</v>
      </c>
      <c r="X191" s="394">
        <v>0</v>
      </c>
      <c r="Y191" s="394">
        <v>0</v>
      </c>
      <c r="Z191" s="394">
        <v>24</v>
      </c>
      <c r="AA191" s="394">
        <v>1</v>
      </c>
      <c r="AB191" s="392">
        <v>2</v>
      </c>
    </row>
    <row r="192" spans="1:28" s="84" customFormat="1" ht="33.75" x14ac:dyDescent="0.25">
      <c r="A192" s="392">
        <v>2</v>
      </c>
      <c r="B192" s="392" t="s">
        <v>643</v>
      </c>
      <c r="C192" s="392" t="s">
        <v>407</v>
      </c>
      <c r="D192" s="392" t="s">
        <v>3218</v>
      </c>
      <c r="E192" s="392">
        <v>89229308458</v>
      </c>
      <c r="F192" s="392">
        <v>0</v>
      </c>
      <c r="G192" s="392">
        <v>2</v>
      </c>
      <c r="H192" s="392">
        <v>1</v>
      </c>
      <c r="I192" s="392">
        <v>0</v>
      </c>
      <c r="J192" s="392">
        <v>0</v>
      </c>
      <c r="K192" s="392">
        <v>0</v>
      </c>
      <c r="L192" s="392">
        <v>0</v>
      </c>
      <c r="M192" s="392">
        <v>0</v>
      </c>
      <c r="N192" s="393">
        <v>7</v>
      </c>
      <c r="O192" s="393">
        <v>4</v>
      </c>
      <c r="P192" s="393">
        <v>1</v>
      </c>
      <c r="Q192" s="393">
        <v>0</v>
      </c>
      <c r="R192" s="394">
        <v>1</v>
      </c>
      <c r="S192" s="394">
        <v>0</v>
      </c>
      <c r="T192" s="394">
        <v>0</v>
      </c>
      <c r="U192" s="394">
        <v>0</v>
      </c>
      <c r="V192" s="394">
        <v>3</v>
      </c>
      <c r="W192" s="394">
        <v>0</v>
      </c>
      <c r="X192" s="394">
        <v>0</v>
      </c>
      <c r="Y192" s="394">
        <v>0</v>
      </c>
      <c r="Z192" s="394">
        <v>18</v>
      </c>
      <c r="AA192" s="394">
        <v>1</v>
      </c>
      <c r="AB192" s="392">
        <v>2</v>
      </c>
    </row>
    <row r="193" spans="1:28" s="84" customFormat="1" ht="33.75" x14ac:dyDescent="0.25">
      <c r="A193" s="392">
        <v>3</v>
      </c>
      <c r="B193" s="392" t="s">
        <v>644</v>
      </c>
      <c r="C193" s="392" t="s">
        <v>506</v>
      </c>
      <c r="D193" s="392" t="s">
        <v>4201</v>
      </c>
      <c r="E193" s="392" t="s">
        <v>639</v>
      </c>
      <c r="F193" s="392">
        <v>0</v>
      </c>
      <c r="G193" s="392">
        <v>3</v>
      </c>
      <c r="H193" s="392">
        <v>1</v>
      </c>
      <c r="I193" s="392">
        <v>0</v>
      </c>
      <c r="J193" s="392">
        <v>0</v>
      </c>
      <c r="K193" s="392">
        <v>0</v>
      </c>
      <c r="L193" s="392">
        <v>1</v>
      </c>
      <c r="M193" s="392">
        <v>0</v>
      </c>
      <c r="N193" s="393">
        <v>3</v>
      </c>
      <c r="O193" s="393">
        <v>2</v>
      </c>
      <c r="P193" s="393">
        <v>0</v>
      </c>
      <c r="Q193" s="393">
        <v>0</v>
      </c>
      <c r="R193" s="394">
        <v>0</v>
      </c>
      <c r="S193" s="394">
        <v>0</v>
      </c>
      <c r="T193" s="394">
        <v>1</v>
      </c>
      <c r="U193" s="394">
        <v>0</v>
      </c>
      <c r="V193" s="394">
        <v>2</v>
      </c>
      <c r="W193" s="394">
        <v>0</v>
      </c>
      <c r="X193" s="394">
        <v>0</v>
      </c>
      <c r="Y193" s="394">
        <v>0</v>
      </c>
      <c r="Z193" s="394">
        <v>20</v>
      </c>
      <c r="AA193" s="394">
        <v>1</v>
      </c>
      <c r="AB193" s="392">
        <v>2</v>
      </c>
    </row>
    <row r="194" spans="1:28" s="84" customFormat="1" ht="33.75" x14ac:dyDescent="0.25">
      <c r="A194" s="392">
        <v>4</v>
      </c>
      <c r="B194" s="392" t="s">
        <v>645</v>
      </c>
      <c r="C194" s="392" t="s">
        <v>491</v>
      </c>
      <c r="D194" s="392" t="s">
        <v>3173</v>
      </c>
      <c r="E194" s="392" t="s">
        <v>4192</v>
      </c>
      <c r="F194" s="392">
        <v>1</v>
      </c>
      <c r="G194" s="392">
        <v>14</v>
      </c>
      <c r="H194" s="392">
        <v>3</v>
      </c>
      <c r="I194" s="392">
        <v>0</v>
      </c>
      <c r="J194" s="392">
        <v>3</v>
      </c>
      <c r="K194" s="392">
        <v>2</v>
      </c>
      <c r="L194" s="392">
        <v>5</v>
      </c>
      <c r="M194" s="392">
        <v>1</v>
      </c>
      <c r="N194" s="393">
        <v>11</v>
      </c>
      <c r="O194" s="393">
        <v>7</v>
      </c>
      <c r="P194" s="393">
        <v>6</v>
      </c>
      <c r="Q194" s="393">
        <v>0</v>
      </c>
      <c r="R194" s="394">
        <v>6</v>
      </c>
      <c r="S194" s="394">
        <v>0</v>
      </c>
      <c r="T194" s="394">
        <v>2</v>
      </c>
      <c r="U194" s="394">
        <v>0</v>
      </c>
      <c r="V194" s="394">
        <v>3</v>
      </c>
      <c r="W194" s="394">
        <v>0</v>
      </c>
      <c r="X194" s="394">
        <v>1</v>
      </c>
      <c r="Y194" s="394">
        <v>0</v>
      </c>
      <c r="Z194" s="394">
        <v>72</v>
      </c>
      <c r="AA194" s="394">
        <v>0</v>
      </c>
      <c r="AB194" s="392">
        <v>2</v>
      </c>
    </row>
    <row r="195" spans="1:28" s="84" customFormat="1" ht="22.5" x14ac:dyDescent="0.25">
      <c r="A195" s="392">
        <v>5</v>
      </c>
      <c r="B195" s="392" t="s">
        <v>646</v>
      </c>
      <c r="C195" s="392" t="s">
        <v>546</v>
      </c>
      <c r="D195" s="392" t="s">
        <v>3181</v>
      </c>
      <c r="E195" s="392" t="s">
        <v>4193</v>
      </c>
      <c r="F195" s="392">
        <v>2</v>
      </c>
      <c r="G195" s="392">
        <v>8</v>
      </c>
      <c r="H195" s="392">
        <v>2</v>
      </c>
      <c r="I195" s="392">
        <v>0</v>
      </c>
      <c r="J195" s="392">
        <v>3</v>
      </c>
      <c r="K195" s="392">
        <v>1</v>
      </c>
      <c r="L195" s="392">
        <v>5</v>
      </c>
      <c r="M195" s="392">
        <v>1</v>
      </c>
      <c r="N195" s="393">
        <v>8</v>
      </c>
      <c r="O195" s="393">
        <v>7</v>
      </c>
      <c r="P195" s="393">
        <v>5</v>
      </c>
      <c r="Q195" s="393">
        <v>0</v>
      </c>
      <c r="R195" s="394">
        <v>6</v>
      </c>
      <c r="S195" s="394">
        <v>1</v>
      </c>
      <c r="T195" s="394">
        <v>3</v>
      </c>
      <c r="U195" s="394">
        <v>0</v>
      </c>
      <c r="V195" s="394">
        <v>4</v>
      </c>
      <c r="W195" s="394">
        <v>0</v>
      </c>
      <c r="X195" s="394">
        <v>1</v>
      </c>
      <c r="Y195" s="394">
        <v>0</v>
      </c>
      <c r="Z195" s="394">
        <v>72</v>
      </c>
      <c r="AA195" s="394">
        <v>0</v>
      </c>
      <c r="AB195" s="392">
        <v>2</v>
      </c>
    </row>
    <row r="196" spans="1:28" s="84" customFormat="1" ht="33.75" x14ac:dyDescent="0.25">
      <c r="A196" s="392">
        <v>6</v>
      </c>
      <c r="B196" s="392" t="s">
        <v>647</v>
      </c>
      <c r="C196" s="392" t="s">
        <v>407</v>
      </c>
      <c r="D196" s="392" t="s">
        <v>3171</v>
      </c>
      <c r="E196" s="392" t="s">
        <v>4194</v>
      </c>
      <c r="F196" s="392">
        <v>2</v>
      </c>
      <c r="G196" s="392">
        <v>15</v>
      </c>
      <c r="H196" s="392">
        <v>3</v>
      </c>
      <c r="I196" s="392">
        <v>0</v>
      </c>
      <c r="J196" s="392">
        <v>3</v>
      </c>
      <c r="K196" s="392">
        <v>3</v>
      </c>
      <c r="L196" s="392">
        <v>6</v>
      </c>
      <c r="M196" s="392">
        <v>1</v>
      </c>
      <c r="N196" s="393">
        <v>6</v>
      </c>
      <c r="O196" s="393">
        <v>6</v>
      </c>
      <c r="P196" s="393">
        <v>2</v>
      </c>
      <c r="Q196" s="393">
        <v>0</v>
      </c>
      <c r="R196" s="394">
        <v>6</v>
      </c>
      <c r="S196" s="394">
        <v>0</v>
      </c>
      <c r="T196" s="394">
        <v>3</v>
      </c>
      <c r="U196" s="394">
        <v>1</v>
      </c>
      <c r="V196" s="394">
        <v>5</v>
      </c>
      <c r="W196" s="394">
        <v>0</v>
      </c>
      <c r="X196" s="394">
        <v>1</v>
      </c>
      <c r="Y196" s="394">
        <v>0</v>
      </c>
      <c r="Z196" s="394">
        <v>75</v>
      </c>
      <c r="AA196" s="394">
        <v>0</v>
      </c>
      <c r="AB196" s="392">
        <v>2</v>
      </c>
    </row>
    <row r="197" spans="1:28" s="84" customFormat="1" ht="33.75" x14ac:dyDescent="0.25">
      <c r="A197" s="392">
        <v>7</v>
      </c>
      <c r="B197" s="392" t="s">
        <v>648</v>
      </c>
      <c r="C197" s="392" t="s">
        <v>604</v>
      </c>
      <c r="D197" s="392" t="s">
        <v>3185</v>
      </c>
      <c r="E197" s="392" t="s">
        <v>4195</v>
      </c>
      <c r="F197" s="392">
        <v>1</v>
      </c>
      <c r="G197" s="392">
        <v>13</v>
      </c>
      <c r="H197" s="392">
        <v>3</v>
      </c>
      <c r="I197" s="392">
        <v>0</v>
      </c>
      <c r="J197" s="392">
        <v>2</v>
      </c>
      <c r="K197" s="392">
        <v>1</v>
      </c>
      <c r="L197" s="392">
        <v>4</v>
      </c>
      <c r="M197" s="392">
        <v>1</v>
      </c>
      <c r="N197" s="393">
        <v>5</v>
      </c>
      <c r="O197" s="393">
        <v>6</v>
      </c>
      <c r="P197" s="393">
        <v>2</v>
      </c>
      <c r="Q197" s="393">
        <v>0</v>
      </c>
      <c r="R197" s="394">
        <v>3</v>
      </c>
      <c r="S197" s="394">
        <v>1</v>
      </c>
      <c r="T197" s="394">
        <v>2</v>
      </c>
      <c r="U197" s="394">
        <v>0</v>
      </c>
      <c r="V197" s="394">
        <v>3</v>
      </c>
      <c r="W197" s="394">
        <v>0</v>
      </c>
      <c r="X197" s="394">
        <v>1</v>
      </c>
      <c r="Y197" s="394">
        <v>0</v>
      </c>
      <c r="Z197" s="394">
        <v>52</v>
      </c>
      <c r="AA197" s="394">
        <v>1</v>
      </c>
      <c r="AB197" s="392">
        <v>2</v>
      </c>
    </row>
    <row r="198" spans="1:28" s="84" customFormat="1" ht="33.75" x14ac:dyDescent="0.25">
      <c r="A198" s="392">
        <v>8</v>
      </c>
      <c r="B198" s="392" t="s">
        <v>4199</v>
      </c>
      <c r="C198" s="392" t="s">
        <v>425</v>
      </c>
      <c r="D198" s="392" t="s">
        <v>4196</v>
      </c>
      <c r="E198" s="392" t="s">
        <v>4197</v>
      </c>
      <c r="F198" s="392">
        <v>2</v>
      </c>
      <c r="G198" s="392">
        <v>13</v>
      </c>
      <c r="H198" s="392">
        <v>3</v>
      </c>
      <c r="I198" s="392">
        <v>0</v>
      </c>
      <c r="J198" s="392">
        <v>3</v>
      </c>
      <c r="K198" s="392">
        <v>0</v>
      </c>
      <c r="L198" s="392">
        <v>5</v>
      </c>
      <c r="M198" s="392">
        <v>1</v>
      </c>
      <c r="N198" s="393">
        <v>5</v>
      </c>
      <c r="O198" s="393">
        <v>8</v>
      </c>
      <c r="P198" s="393">
        <v>2</v>
      </c>
      <c r="Q198" s="393">
        <v>0</v>
      </c>
      <c r="R198" s="394">
        <v>2</v>
      </c>
      <c r="S198" s="394">
        <v>1</v>
      </c>
      <c r="T198" s="394">
        <v>3</v>
      </c>
      <c r="U198" s="394">
        <v>0</v>
      </c>
      <c r="V198" s="394">
        <v>3</v>
      </c>
      <c r="W198" s="394">
        <v>0</v>
      </c>
      <c r="X198" s="394">
        <v>1</v>
      </c>
      <c r="Y198" s="394">
        <v>0</v>
      </c>
      <c r="Z198" s="394">
        <v>72</v>
      </c>
      <c r="AA198" s="394">
        <v>1</v>
      </c>
      <c r="AB198" s="392">
        <v>2</v>
      </c>
    </row>
    <row r="199" spans="1:28" s="84" customFormat="1" ht="33.75" x14ac:dyDescent="0.25">
      <c r="A199" s="392"/>
      <c r="B199" s="392" t="s">
        <v>4198</v>
      </c>
      <c r="C199" s="392"/>
      <c r="D199" s="392"/>
      <c r="E199" s="392"/>
      <c r="F199" s="392">
        <f t="shared" ref="F199:AB199" si="21">SUM(F191:F198)</f>
        <v>8</v>
      </c>
      <c r="G199" s="392">
        <f t="shared" si="21"/>
        <v>71</v>
      </c>
      <c r="H199" s="392">
        <f t="shared" si="21"/>
        <v>17</v>
      </c>
      <c r="I199" s="392">
        <f t="shared" si="21"/>
        <v>0</v>
      </c>
      <c r="J199" s="392">
        <f t="shared" si="21"/>
        <v>14</v>
      </c>
      <c r="K199" s="392">
        <f t="shared" si="21"/>
        <v>7</v>
      </c>
      <c r="L199" s="392">
        <f t="shared" si="21"/>
        <v>27</v>
      </c>
      <c r="M199" s="392">
        <f t="shared" si="21"/>
        <v>5</v>
      </c>
      <c r="N199" s="392">
        <f t="shared" si="21"/>
        <v>49</v>
      </c>
      <c r="O199" s="392">
        <f t="shared" si="21"/>
        <v>45</v>
      </c>
      <c r="P199" s="392">
        <f t="shared" si="21"/>
        <v>19</v>
      </c>
      <c r="Q199" s="392">
        <f t="shared" si="21"/>
        <v>0</v>
      </c>
      <c r="R199" s="392">
        <f t="shared" si="21"/>
        <v>27</v>
      </c>
      <c r="S199" s="392">
        <f t="shared" si="21"/>
        <v>3</v>
      </c>
      <c r="T199" s="392">
        <f t="shared" si="21"/>
        <v>15</v>
      </c>
      <c r="U199" s="392">
        <f t="shared" si="21"/>
        <v>1</v>
      </c>
      <c r="V199" s="392">
        <f t="shared" si="21"/>
        <v>26</v>
      </c>
      <c r="W199" s="392">
        <f t="shared" si="21"/>
        <v>0</v>
      </c>
      <c r="X199" s="392">
        <f t="shared" si="21"/>
        <v>5</v>
      </c>
      <c r="Y199" s="392">
        <f t="shared" si="21"/>
        <v>0</v>
      </c>
      <c r="Z199" s="392">
        <f t="shared" si="21"/>
        <v>405</v>
      </c>
      <c r="AA199" s="392">
        <f t="shared" si="21"/>
        <v>5</v>
      </c>
      <c r="AB199" s="392">
        <f t="shared" si="21"/>
        <v>16</v>
      </c>
    </row>
    <row r="200" spans="1:28" s="84" customFormat="1" x14ac:dyDescent="0.25">
      <c r="A200" s="554" t="s">
        <v>483</v>
      </c>
      <c r="B200" s="554"/>
      <c r="C200" s="554"/>
      <c r="D200" s="554"/>
      <c r="E200" s="554"/>
      <c r="F200" s="554"/>
      <c r="G200" s="554"/>
      <c r="H200" s="554"/>
      <c r="I200" s="554"/>
      <c r="J200" s="554"/>
      <c r="K200" s="554"/>
      <c r="L200" s="554"/>
      <c r="M200" s="554"/>
      <c r="N200" s="554"/>
      <c r="O200" s="554"/>
      <c r="P200" s="554"/>
      <c r="Q200" s="554"/>
      <c r="R200" s="554"/>
      <c r="S200" s="554"/>
      <c r="T200" s="554"/>
      <c r="U200" s="554"/>
      <c r="V200" s="554"/>
      <c r="W200" s="554"/>
      <c r="X200" s="554"/>
      <c r="Y200" s="554"/>
      <c r="Z200" s="554"/>
      <c r="AA200" s="554"/>
      <c r="AB200" s="554"/>
    </row>
    <row r="201" spans="1:28" s="84" customFormat="1" ht="33.75" x14ac:dyDescent="0.25">
      <c r="A201" s="392">
        <v>1</v>
      </c>
      <c r="B201" s="392" t="s">
        <v>641</v>
      </c>
      <c r="C201" s="392" t="s">
        <v>546</v>
      </c>
      <c r="D201" s="392" t="s">
        <v>3217</v>
      </c>
      <c r="E201" s="392">
        <v>89229308672</v>
      </c>
      <c r="F201" s="392">
        <v>0</v>
      </c>
      <c r="G201" s="392">
        <v>1</v>
      </c>
      <c r="H201" s="392">
        <v>0</v>
      </c>
      <c r="I201" s="392">
        <v>0</v>
      </c>
      <c r="J201" s="392">
        <v>0</v>
      </c>
      <c r="K201" s="392">
        <v>0</v>
      </c>
      <c r="L201" s="392">
        <v>0</v>
      </c>
      <c r="M201" s="392">
        <v>0</v>
      </c>
      <c r="N201" s="393">
        <v>6</v>
      </c>
      <c r="O201" s="393">
        <v>4</v>
      </c>
      <c r="P201" s="393">
        <v>1</v>
      </c>
      <c r="Q201" s="393">
        <v>0</v>
      </c>
      <c r="R201" s="394">
        <v>4</v>
      </c>
      <c r="S201" s="394">
        <v>0</v>
      </c>
      <c r="T201" s="394">
        <v>0</v>
      </c>
      <c r="U201" s="394">
        <v>0</v>
      </c>
      <c r="V201" s="394">
        <v>2</v>
      </c>
      <c r="W201" s="394">
        <v>1</v>
      </c>
      <c r="X201" s="394">
        <v>0</v>
      </c>
      <c r="Y201" s="394">
        <v>0</v>
      </c>
      <c r="Z201" s="394">
        <v>50</v>
      </c>
      <c r="AA201" s="394">
        <v>1</v>
      </c>
      <c r="AB201" s="392">
        <v>2</v>
      </c>
    </row>
    <row r="202" spans="1:28" s="84" customFormat="1" ht="33.75" x14ac:dyDescent="0.25">
      <c r="A202" s="392">
        <v>2</v>
      </c>
      <c r="B202" s="392" t="s">
        <v>642</v>
      </c>
      <c r="C202" s="392" t="s">
        <v>447</v>
      </c>
      <c r="D202" s="392" t="s">
        <v>3219</v>
      </c>
      <c r="E202" s="392">
        <v>89229308517</v>
      </c>
      <c r="F202" s="392">
        <v>0</v>
      </c>
      <c r="G202" s="392">
        <v>3</v>
      </c>
      <c r="H202" s="392">
        <v>1</v>
      </c>
      <c r="I202" s="392">
        <v>0</v>
      </c>
      <c r="J202" s="392">
        <v>0</v>
      </c>
      <c r="K202" s="392">
        <v>0</v>
      </c>
      <c r="L202" s="392">
        <v>1</v>
      </c>
      <c r="M202" s="392">
        <v>0</v>
      </c>
      <c r="N202" s="393">
        <v>4</v>
      </c>
      <c r="O202" s="393">
        <v>5</v>
      </c>
      <c r="P202" s="393">
        <v>1</v>
      </c>
      <c r="Q202" s="393">
        <v>0</v>
      </c>
      <c r="R202" s="394">
        <v>3</v>
      </c>
      <c r="S202" s="394">
        <v>0</v>
      </c>
      <c r="T202" s="394">
        <v>1</v>
      </c>
      <c r="U202" s="394">
        <v>0</v>
      </c>
      <c r="V202" s="394">
        <v>3</v>
      </c>
      <c r="W202" s="394">
        <v>0</v>
      </c>
      <c r="X202" s="394">
        <v>0</v>
      </c>
      <c r="Y202" s="394">
        <v>0</v>
      </c>
      <c r="Z202" s="394">
        <v>24</v>
      </c>
      <c r="AA202" s="394">
        <v>1</v>
      </c>
      <c r="AB202" s="392">
        <v>2</v>
      </c>
    </row>
    <row r="203" spans="1:28" s="84" customFormat="1" ht="33.75" x14ac:dyDescent="0.25">
      <c r="A203" s="392">
        <v>3</v>
      </c>
      <c r="B203" s="392" t="s">
        <v>644</v>
      </c>
      <c r="C203" s="392" t="s">
        <v>506</v>
      </c>
      <c r="D203" s="392" t="s">
        <v>4201</v>
      </c>
      <c r="E203" s="392" t="s">
        <v>639</v>
      </c>
      <c r="F203" s="392">
        <v>0</v>
      </c>
      <c r="G203" s="392">
        <v>3</v>
      </c>
      <c r="H203" s="392">
        <v>1</v>
      </c>
      <c r="I203" s="392">
        <v>0</v>
      </c>
      <c r="J203" s="392">
        <v>0</v>
      </c>
      <c r="K203" s="392">
        <v>0</v>
      </c>
      <c r="L203" s="392">
        <v>1</v>
      </c>
      <c r="M203" s="392">
        <v>0</v>
      </c>
      <c r="N203" s="393">
        <v>3</v>
      </c>
      <c r="O203" s="393">
        <v>2</v>
      </c>
      <c r="P203" s="393">
        <v>0</v>
      </c>
      <c r="Q203" s="393">
        <v>0</v>
      </c>
      <c r="R203" s="394">
        <v>0</v>
      </c>
      <c r="S203" s="394">
        <v>0</v>
      </c>
      <c r="T203" s="394">
        <v>1</v>
      </c>
      <c r="U203" s="394">
        <v>0</v>
      </c>
      <c r="V203" s="394">
        <v>2</v>
      </c>
      <c r="W203" s="394">
        <v>0</v>
      </c>
      <c r="X203" s="394">
        <v>0</v>
      </c>
      <c r="Y203" s="394">
        <v>0</v>
      </c>
      <c r="Z203" s="394">
        <v>20</v>
      </c>
      <c r="AA203" s="394">
        <v>1</v>
      </c>
      <c r="AB203" s="392">
        <v>2</v>
      </c>
    </row>
    <row r="204" spans="1:28" s="84" customFormat="1" ht="33.75" x14ac:dyDescent="0.25">
      <c r="A204" s="392">
        <v>4</v>
      </c>
      <c r="B204" s="392" t="s">
        <v>645</v>
      </c>
      <c r="C204" s="392" t="s">
        <v>491</v>
      </c>
      <c r="D204" s="392" t="s">
        <v>3173</v>
      </c>
      <c r="E204" s="392" t="s">
        <v>4192</v>
      </c>
      <c r="F204" s="392">
        <v>1</v>
      </c>
      <c r="G204" s="392">
        <v>14</v>
      </c>
      <c r="H204" s="392">
        <v>3</v>
      </c>
      <c r="I204" s="392">
        <v>0</v>
      </c>
      <c r="J204" s="392">
        <v>3</v>
      </c>
      <c r="K204" s="392">
        <v>2</v>
      </c>
      <c r="L204" s="392">
        <v>5</v>
      </c>
      <c r="M204" s="392">
        <v>1</v>
      </c>
      <c r="N204" s="393">
        <v>11</v>
      </c>
      <c r="O204" s="393">
        <v>7</v>
      </c>
      <c r="P204" s="393">
        <v>6</v>
      </c>
      <c r="Q204" s="393">
        <v>0</v>
      </c>
      <c r="R204" s="394">
        <v>6</v>
      </c>
      <c r="S204" s="394">
        <v>0</v>
      </c>
      <c r="T204" s="394">
        <v>2</v>
      </c>
      <c r="U204" s="394">
        <v>0</v>
      </c>
      <c r="V204" s="394">
        <v>3</v>
      </c>
      <c r="W204" s="394">
        <v>0</v>
      </c>
      <c r="X204" s="394">
        <v>1</v>
      </c>
      <c r="Y204" s="394">
        <v>0</v>
      </c>
      <c r="Z204" s="394">
        <v>72</v>
      </c>
      <c r="AA204" s="394">
        <v>0</v>
      </c>
      <c r="AB204" s="392">
        <v>2</v>
      </c>
    </row>
    <row r="205" spans="1:28" s="84" customFormat="1" ht="22.5" x14ac:dyDescent="0.25">
      <c r="A205" s="392">
        <v>5</v>
      </c>
      <c r="B205" s="392" t="s">
        <v>646</v>
      </c>
      <c r="C205" s="392" t="s">
        <v>546</v>
      </c>
      <c r="D205" s="392" t="s">
        <v>3181</v>
      </c>
      <c r="E205" s="392" t="s">
        <v>4193</v>
      </c>
      <c r="F205" s="392">
        <v>2</v>
      </c>
      <c r="G205" s="392">
        <v>8</v>
      </c>
      <c r="H205" s="392">
        <v>2</v>
      </c>
      <c r="I205" s="392">
        <v>0</v>
      </c>
      <c r="J205" s="392">
        <v>3</v>
      </c>
      <c r="K205" s="392">
        <v>1</v>
      </c>
      <c r="L205" s="392">
        <v>5</v>
      </c>
      <c r="M205" s="392">
        <v>1</v>
      </c>
      <c r="N205" s="393">
        <v>8</v>
      </c>
      <c r="O205" s="393">
        <v>7</v>
      </c>
      <c r="P205" s="393">
        <v>5</v>
      </c>
      <c r="Q205" s="393">
        <v>0</v>
      </c>
      <c r="R205" s="394">
        <v>6</v>
      </c>
      <c r="S205" s="394">
        <v>1</v>
      </c>
      <c r="T205" s="394">
        <v>3</v>
      </c>
      <c r="U205" s="394">
        <v>0</v>
      </c>
      <c r="V205" s="394">
        <v>4</v>
      </c>
      <c r="W205" s="394">
        <v>0</v>
      </c>
      <c r="X205" s="394">
        <v>1</v>
      </c>
      <c r="Y205" s="394">
        <v>0</v>
      </c>
      <c r="Z205" s="394">
        <v>72</v>
      </c>
      <c r="AA205" s="394">
        <v>0</v>
      </c>
      <c r="AB205" s="392">
        <v>2</v>
      </c>
    </row>
    <row r="206" spans="1:28" s="84" customFormat="1" ht="33.75" x14ac:dyDescent="0.25">
      <c r="A206" s="392">
        <v>6</v>
      </c>
      <c r="B206" s="392" t="s">
        <v>648</v>
      </c>
      <c r="C206" s="392" t="s">
        <v>604</v>
      </c>
      <c r="D206" s="392" t="s">
        <v>3185</v>
      </c>
      <c r="E206" s="392" t="s">
        <v>4195</v>
      </c>
      <c r="F206" s="392">
        <v>1</v>
      </c>
      <c r="G206" s="392">
        <v>13</v>
      </c>
      <c r="H206" s="392">
        <v>3</v>
      </c>
      <c r="I206" s="392">
        <v>0</v>
      </c>
      <c r="J206" s="392">
        <v>2</v>
      </c>
      <c r="K206" s="392">
        <v>1</v>
      </c>
      <c r="L206" s="392">
        <v>4</v>
      </c>
      <c r="M206" s="392">
        <v>1</v>
      </c>
      <c r="N206" s="393">
        <v>5</v>
      </c>
      <c r="O206" s="393">
        <v>6</v>
      </c>
      <c r="P206" s="393">
        <v>2</v>
      </c>
      <c r="Q206" s="393">
        <v>0</v>
      </c>
      <c r="R206" s="394">
        <v>3</v>
      </c>
      <c r="S206" s="394">
        <v>1</v>
      </c>
      <c r="T206" s="394">
        <v>2</v>
      </c>
      <c r="U206" s="394">
        <v>0</v>
      </c>
      <c r="V206" s="394">
        <v>3</v>
      </c>
      <c r="W206" s="394">
        <v>0</v>
      </c>
      <c r="X206" s="394">
        <v>1</v>
      </c>
      <c r="Y206" s="394">
        <v>0</v>
      </c>
      <c r="Z206" s="394">
        <v>52</v>
      </c>
      <c r="AA206" s="394">
        <v>1</v>
      </c>
      <c r="AB206" s="392">
        <v>2</v>
      </c>
    </row>
    <row r="207" spans="1:28" s="84" customFormat="1" ht="33.75" x14ac:dyDescent="0.25">
      <c r="A207" s="392">
        <v>7</v>
      </c>
      <c r="B207" s="392" t="s">
        <v>4199</v>
      </c>
      <c r="C207" s="392" t="s">
        <v>425</v>
      </c>
      <c r="D207" s="392" t="s">
        <v>4196</v>
      </c>
      <c r="E207" s="392" t="s">
        <v>4197</v>
      </c>
      <c r="F207" s="392">
        <v>2</v>
      </c>
      <c r="G207" s="392">
        <v>13</v>
      </c>
      <c r="H207" s="392">
        <v>3</v>
      </c>
      <c r="I207" s="392">
        <v>0</v>
      </c>
      <c r="J207" s="392">
        <v>3</v>
      </c>
      <c r="K207" s="392">
        <v>0</v>
      </c>
      <c r="L207" s="392">
        <v>5</v>
      </c>
      <c r="M207" s="392">
        <v>1</v>
      </c>
      <c r="N207" s="393">
        <v>5</v>
      </c>
      <c r="O207" s="393">
        <v>8</v>
      </c>
      <c r="P207" s="393">
        <v>2</v>
      </c>
      <c r="Q207" s="393">
        <v>0</v>
      </c>
      <c r="R207" s="394">
        <v>2</v>
      </c>
      <c r="S207" s="394">
        <v>1</v>
      </c>
      <c r="T207" s="394">
        <v>3</v>
      </c>
      <c r="U207" s="394">
        <v>0</v>
      </c>
      <c r="V207" s="394">
        <v>3</v>
      </c>
      <c r="W207" s="394">
        <v>0</v>
      </c>
      <c r="X207" s="394">
        <v>1</v>
      </c>
      <c r="Y207" s="394">
        <v>0</v>
      </c>
      <c r="Z207" s="394">
        <v>72</v>
      </c>
      <c r="AA207" s="394">
        <v>1</v>
      </c>
      <c r="AB207" s="392">
        <v>2</v>
      </c>
    </row>
    <row r="208" spans="1:28" s="84" customFormat="1" ht="33.75" x14ac:dyDescent="0.25">
      <c r="A208" s="392"/>
      <c r="B208" s="392" t="s">
        <v>4198</v>
      </c>
      <c r="C208" s="392"/>
      <c r="D208" s="392"/>
      <c r="E208" s="392"/>
      <c r="F208" s="392">
        <f t="shared" ref="F208:AB208" si="22">SUM(F201:F207)</f>
        <v>6</v>
      </c>
      <c r="G208" s="392">
        <f t="shared" si="22"/>
        <v>55</v>
      </c>
      <c r="H208" s="392">
        <f t="shared" si="22"/>
        <v>13</v>
      </c>
      <c r="I208" s="392">
        <f t="shared" si="22"/>
        <v>0</v>
      </c>
      <c r="J208" s="392">
        <f t="shared" si="22"/>
        <v>11</v>
      </c>
      <c r="K208" s="392">
        <f t="shared" si="22"/>
        <v>4</v>
      </c>
      <c r="L208" s="392">
        <f t="shared" si="22"/>
        <v>21</v>
      </c>
      <c r="M208" s="392">
        <f t="shared" si="22"/>
        <v>4</v>
      </c>
      <c r="N208" s="392">
        <f t="shared" si="22"/>
        <v>42</v>
      </c>
      <c r="O208" s="392">
        <f t="shared" si="22"/>
        <v>39</v>
      </c>
      <c r="P208" s="392">
        <f t="shared" si="22"/>
        <v>17</v>
      </c>
      <c r="Q208" s="392">
        <f t="shared" si="22"/>
        <v>0</v>
      </c>
      <c r="R208" s="392">
        <f t="shared" si="22"/>
        <v>24</v>
      </c>
      <c r="S208" s="392">
        <f t="shared" si="22"/>
        <v>3</v>
      </c>
      <c r="T208" s="392">
        <f t="shared" si="22"/>
        <v>12</v>
      </c>
      <c r="U208" s="392">
        <f t="shared" si="22"/>
        <v>0</v>
      </c>
      <c r="V208" s="392">
        <f t="shared" si="22"/>
        <v>20</v>
      </c>
      <c r="W208" s="392">
        <f t="shared" si="22"/>
        <v>1</v>
      </c>
      <c r="X208" s="392">
        <f t="shared" si="22"/>
        <v>4</v>
      </c>
      <c r="Y208" s="392">
        <f t="shared" si="22"/>
        <v>0</v>
      </c>
      <c r="Z208" s="392">
        <f t="shared" si="22"/>
        <v>362</v>
      </c>
      <c r="AA208" s="392">
        <f t="shared" si="22"/>
        <v>5</v>
      </c>
      <c r="AB208" s="392">
        <f t="shared" si="22"/>
        <v>14</v>
      </c>
    </row>
    <row r="209" spans="1:28" s="84" customFormat="1" x14ac:dyDescent="0.25">
      <c r="A209" s="554" t="s">
        <v>486</v>
      </c>
      <c r="B209" s="554"/>
      <c r="C209" s="554"/>
      <c r="D209" s="554"/>
      <c r="E209" s="554"/>
      <c r="F209" s="554"/>
      <c r="G209" s="554"/>
      <c r="H209" s="554"/>
      <c r="I209" s="554"/>
      <c r="J209" s="554"/>
      <c r="K209" s="554"/>
      <c r="L209" s="554"/>
      <c r="M209" s="554"/>
      <c r="N209" s="554"/>
      <c r="O209" s="554"/>
      <c r="P209" s="554"/>
      <c r="Q209" s="554"/>
      <c r="R209" s="554"/>
      <c r="S209" s="554"/>
      <c r="T209" s="554"/>
      <c r="U209" s="554"/>
      <c r="V209" s="554"/>
      <c r="W209" s="554"/>
      <c r="X209" s="554"/>
      <c r="Y209" s="554"/>
      <c r="Z209" s="554"/>
      <c r="AA209" s="554"/>
      <c r="AB209" s="554"/>
    </row>
    <row r="210" spans="1:28" s="84" customFormat="1" ht="33.75" x14ac:dyDescent="0.25">
      <c r="A210" s="392">
        <v>1</v>
      </c>
      <c r="B210" s="392" t="s">
        <v>641</v>
      </c>
      <c r="C210" s="392" t="s">
        <v>546</v>
      </c>
      <c r="D210" s="392" t="s">
        <v>3217</v>
      </c>
      <c r="E210" s="392">
        <v>89229308672</v>
      </c>
      <c r="F210" s="392">
        <v>0</v>
      </c>
      <c r="G210" s="392">
        <v>1</v>
      </c>
      <c r="H210" s="392">
        <v>0</v>
      </c>
      <c r="I210" s="392">
        <v>0</v>
      </c>
      <c r="J210" s="392">
        <v>0</v>
      </c>
      <c r="K210" s="392">
        <v>0</v>
      </c>
      <c r="L210" s="392">
        <v>0</v>
      </c>
      <c r="M210" s="392">
        <v>0</v>
      </c>
      <c r="N210" s="393">
        <v>6</v>
      </c>
      <c r="O210" s="393">
        <v>4</v>
      </c>
      <c r="P210" s="393">
        <v>1</v>
      </c>
      <c r="Q210" s="393">
        <v>0</v>
      </c>
      <c r="R210" s="394">
        <v>4</v>
      </c>
      <c r="S210" s="394">
        <v>0</v>
      </c>
      <c r="T210" s="394">
        <v>0</v>
      </c>
      <c r="U210" s="394">
        <v>0</v>
      </c>
      <c r="V210" s="394">
        <v>2</v>
      </c>
      <c r="W210" s="394">
        <v>1</v>
      </c>
      <c r="X210" s="394">
        <v>0</v>
      </c>
      <c r="Y210" s="394">
        <v>0</v>
      </c>
      <c r="Z210" s="394">
        <v>50</v>
      </c>
      <c r="AA210" s="394">
        <v>1</v>
      </c>
      <c r="AB210" s="392">
        <v>2</v>
      </c>
    </row>
    <row r="211" spans="1:28" s="84" customFormat="1" ht="33.75" x14ac:dyDescent="0.25">
      <c r="A211" s="392">
        <v>2</v>
      </c>
      <c r="B211" s="392" t="s">
        <v>643</v>
      </c>
      <c r="C211" s="392" t="s">
        <v>407</v>
      </c>
      <c r="D211" s="392" t="s">
        <v>3218</v>
      </c>
      <c r="E211" s="392">
        <v>89229308458</v>
      </c>
      <c r="F211" s="392">
        <v>0</v>
      </c>
      <c r="G211" s="392">
        <v>2</v>
      </c>
      <c r="H211" s="392">
        <v>1</v>
      </c>
      <c r="I211" s="392">
        <v>0</v>
      </c>
      <c r="J211" s="392">
        <v>0</v>
      </c>
      <c r="K211" s="392">
        <v>0</v>
      </c>
      <c r="L211" s="392">
        <v>0</v>
      </c>
      <c r="M211" s="392">
        <v>0</v>
      </c>
      <c r="N211" s="393">
        <v>7</v>
      </c>
      <c r="O211" s="393">
        <v>4</v>
      </c>
      <c r="P211" s="393">
        <v>1</v>
      </c>
      <c r="Q211" s="393">
        <v>0</v>
      </c>
      <c r="R211" s="394">
        <v>1</v>
      </c>
      <c r="S211" s="394">
        <v>0</v>
      </c>
      <c r="T211" s="394">
        <v>0</v>
      </c>
      <c r="U211" s="394">
        <v>0</v>
      </c>
      <c r="V211" s="394">
        <v>3</v>
      </c>
      <c r="W211" s="394">
        <v>0</v>
      </c>
      <c r="X211" s="394">
        <v>0</v>
      </c>
      <c r="Y211" s="394">
        <v>0</v>
      </c>
      <c r="Z211" s="394">
        <v>18</v>
      </c>
      <c r="AA211" s="394">
        <v>1</v>
      </c>
      <c r="AB211" s="392">
        <v>2</v>
      </c>
    </row>
    <row r="212" spans="1:28" s="84" customFormat="1" ht="33.75" x14ac:dyDescent="0.25">
      <c r="A212" s="392">
        <v>3</v>
      </c>
      <c r="B212" s="392" t="s">
        <v>645</v>
      </c>
      <c r="C212" s="392" t="s">
        <v>491</v>
      </c>
      <c r="D212" s="392" t="s">
        <v>3173</v>
      </c>
      <c r="E212" s="392" t="s">
        <v>4192</v>
      </c>
      <c r="F212" s="392">
        <v>1</v>
      </c>
      <c r="G212" s="392">
        <v>14</v>
      </c>
      <c r="H212" s="392">
        <v>3</v>
      </c>
      <c r="I212" s="392">
        <v>0</v>
      </c>
      <c r="J212" s="392">
        <v>3</v>
      </c>
      <c r="K212" s="392">
        <v>2</v>
      </c>
      <c r="L212" s="392">
        <v>5</v>
      </c>
      <c r="M212" s="392">
        <v>1</v>
      </c>
      <c r="N212" s="393">
        <v>11</v>
      </c>
      <c r="O212" s="393">
        <v>7</v>
      </c>
      <c r="P212" s="393">
        <v>6</v>
      </c>
      <c r="Q212" s="393">
        <v>0</v>
      </c>
      <c r="R212" s="394">
        <v>6</v>
      </c>
      <c r="S212" s="394">
        <v>0</v>
      </c>
      <c r="T212" s="394">
        <v>2</v>
      </c>
      <c r="U212" s="394">
        <v>0</v>
      </c>
      <c r="V212" s="394">
        <v>3</v>
      </c>
      <c r="W212" s="394">
        <v>0</v>
      </c>
      <c r="X212" s="394">
        <v>1</v>
      </c>
      <c r="Y212" s="394">
        <v>0</v>
      </c>
      <c r="Z212" s="394">
        <v>72</v>
      </c>
      <c r="AA212" s="394">
        <v>0</v>
      </c>
      <c r="AB212" s="392">
        <v>2</v>
      </c>
    </row>
    <row r="213" spans="1:28" s="84" customFormat="1" ht="22.5" x14ac:dyDescent="0.25">
      <c r="A213" s="392">
        <v>4</v>
      </c>
      <c r="B213" s="392" t="s">
        <v>646</v>
      </c>
      <c r="C213" s="392" t="s">
        <v>546</v>
      </c>
      <c r="D213" s="392" t="s">
        <v>3181</v>
      </c>
      <c r="E213" s="392" t="s">
        <v>4193</v>
      </c>
      <c r="F213" s="392">
        <v>2</v>
      </c>
      <c r="G213" s="392">
        <v>8</v>
      </c>
      <c r="H213" s="392">
        <v>2</v>
      </c>
      <c r="I213" s="392">
        <v>0</v>
      </c>
      <c r="J213" s="392">
        <v>3</v>
      </c>
      <c r="K213" s="392">
        <v>1</v>
      </c>
      <c r="L213" s="392">
        <v>5</v>
      </c>
      <c r="M213" s="392">
        <v>1</v>
      </c>
      <c r="N213" s="393">
        <v>8</v>
      </c>
      <c r="O213" s="393">
        <v>7</v>
      </c>
      <c r="P213" s="393">
        <v>5</v>
      </c>
      <c r="Q213" s="393">
        <v>0</v>
      </c>
      <c r="R213" s="394">
        <v>6</v>
      </c>
      <c r="S213" s="394">
        <v>1</v>
      </c>
      <c r="T213" s="394">
        <v>3</v>
      </c>
      <c r="U213" s="394">
        <v>0</v>
      </c>
      <c r="V213" s="394">
        <v>4</v>
      </c>
      <c r="W213" s="394">
        <v>0</v>
      </c>
      <c r="X213" s="394">
        <v>1</v>
      </c>
      <c r="Y213" s="394">
        <v>0</v>
      </c>
      <c r="Z213" s="394">
        <v>72</v>
      </c>
      <c r="AA213" s="394">
        <v>0</v>
      </c>
      <c r="AB213" s="392">
        <v>2</v>
      </c>
    </row>
    <row r="214" spans="1:28" s="84" customFormat="1" ht="33.75" x14ac:dyDescent="0.25">
      <c r="A214" s="392">
        <v>5</v>
      </c>
      <c r="B214" s="392" t="s">
        <v>647</v>
      </c>
      <c r="C214" s="392" t="s">
        <v>407</v>
      </c>
      <c r="D214" s="392" t="s">
        <v>3171</v>
      </c>
      <c r="E214" s="392" t="s">
        <v>4194</v>
      </c>
      <c r="F214" s="392">
        <v>2</v>
      </c>
      <c r="G214" s="392">
        <v>15</v>
      </c>
      <c r="H214" s="392">
        <v>3</v>
      </c>
      <c r="I214" s="392">
        <v>0</v>
      </c>
      <c r="J214" s="392">
        <v>3</v>
      </c>
      <c r="K214" s="392">
        <v>3</v>
      </c>
      <c r="L214" s="392">
        <v>6</v>
      </c>
      <c r="M214" s="392">
        <v>1</v>
      </c>
      <c r="N214" s="393">
        <v>6</v>
      </c>
      <c r="O214" s="393">
        <v>6</v>
      </c>
      <c r="P214" s="393">
        <v>2</v>
      </c>
      <c r="Q214" s="393">
        <v>0</v>
      </c>
      <c r="R214" s="394">
        <v>6</v>
      </c>
      <c r="S214" s="394">
        <v>0</v>
      </c>
      <c r="T214" s="394">
        <v>3</v>
      </c>
      <c r="U214" s="394">
        <v>1</v>
      </c>
      <c r="V214" s="394">
        <v>5</v>
      </c>
      <c r="W214" s="394">
        <v>0</v>
      </c>
      <c r="X214" s="394">
        <v>1</v>
      </c>
      <c r="Y214" s="394">
        <v>0</v>
      </c>
      <c r="Z214" s="394">
        <v>75</v>
      </c>
      <c r="AA214" s="394">
        <v>0</v>
      </c>
      <c r="AB214" s="392">
        <v>2</v>
      </c>
    </row>
    <row r="215" spans="1:28" s="84" customFormat="1" ht="33.75" x14ac:dyDescent="0.25">
      <c r="A215" s="392">
        <v>6</v>
      </c>
      <c r="B215" s="392" t="s">
        <v>648</v>
      </c>
      <c r="C215" s="392" t="s">
        <v>604</v>
      </c>
      <c r="D215" s="392" t="s">
        <v>3185</v>
      </c>
      <c r="E215" s="392" t="s">
        <v>4195</v>
      </c>
      <c r="F215" s="392">
        <v>1</v>
      </c>
      <c r="G215" s="392">
        <v>13</v>
      </c>
      <c r="H215" s="392">
        <v>3</v>
      </c>
      <c r="I215" s="392">
        <v>0</v>
      </c>
      <c r="J215" s="392">
        <v>2</v>
      </c>
      <c r="K215" s="392">
        <v>1</v>
      </c>
      <c r="L215" s="392">
        <v>4</v>
      </c>
      <c r="M215" s="392">
        <v>1</v>
      </c>
      <c r="N215" s="393">
        <v>5</v>
      </c>
      <c r="O215" s="393">
        <v>6</v>
      </c>
      <c r="P215" s="393">
        <v>2</v>
      </c>
      <c r="Q215" s="393">
        <v>0</v>
      </c>
      <c r="R215" s="394">
        <v>3</v>
      </c>
      <c r="S215" s="394">
        <v>1</v>
      </c>
      <c r="T215" s="394">
        <v>2</v>
      </c>
      <c r="U215" s="394">
        <v>0</v>
      </c>
      <c r="V215" s="394">
        <v>3</v>
      </c>
      <c r="W215" s="394">
        <v>0</v>
      </c>
      <c r="X215" s="394">
        <v>1</v>
      </c>
      <c r="Y215" s="394">
        <v>0</v>
      </c>
      <c r="Z215" s="394">
        <v>52</v>
      </c>
      <c r="AA215" s="394">
        <v>1</v>
      </c>
      <c r="AB215" s="392">
        <v>2</v>
      </c>
    </row>
    <row r="216" spans="1:28" s="84" customFormat="1" ht="33.75" x14ac:dyDescent="0.25">
      <c r="A216" s="392">
        <v>7</v>
      </c>
      <c r="B216" s="392" t="s">
        <v>4199</v>
      </c>
      <c r="C216" s="392" t="s">
        <v>425</v>
      </c>
      <c r="D216" s="392" t="s">
        <v>4196</v>
      </c>
      <c r="E216" s="392" t="s">
        <v>4197</v>
      </c>
      <c r="F216" s="392">
        <v>2</v>
      </c>
      <c r="G216" s="392">
        <v>13</v>
      </c>
      <c r="H216" s="392">
        <v>3</v>
      </c>
      <c r="I216" s="392">
        <v>0</v>
      </c>
      <c r="J216" s="392">
        <v>3</v>
      </c>
      <c r="K216" s="392">
        <v>0</v>
      </c>
      <c r="L216" s="392">
        <v>5</v>
      </c>
      <c r="M216" s="392">
        <v>1</v>
      </c>
      <c r="N216" s="393">
        <v>5</v>
      </c>
      <c r="O216" s="393">
        <v>8</v>
      </c>
      <c r="P216" s="393">
        <v>2</v>
      </c>
      <c r="Q216" s="393">
        <v>0</v>
      </c>
      <c r="R216" s="394">
        <v>2</v>
      </c>
      <c r="S216" s="394">
        <v>1</v>
      </c>
      <c r="T216" s="394">
        <v>3</v>
      </c>
      <c r="U216" s="394">
        <v>0</v>
      </c>
      <c r="V216" s="394">
        <v>3</v>
      </c>
      <c r="W216" s="394">
        <v>0</v>
      </c>
      <c r="X216" s="394">
        <v>1</v>
      </c>
      <c r="Y216" s="394">
        <v>0</v>
      </c>
      <c r="Z216" s="394">
        <v>72</v>
      </c>
      <c r="AA216" s="394">
        <v>1</v>
      </c>
      <c r="AB216" s="392">
        <v>2</v>
      </c>
    </row>
    <row r="217" spans="1:28" s="84" customFormat="1" ht="33.75" x14ac:dyDescent="0.25">
      <c r="A217" s="392"/>
      <c r="B217" s="392" t="s">
        <v>4198</v>
      </c>
      <c r="C217" s="392"/>
      <c r="D217" s="392"/>
      <c r="E217" s="392"/>
      <c r="F217" s="392">
        <f t="shared" ref="F217:AB217" si="23">SUM(F210:F216)</f>
        <v>8</v>
      </c>
      <c r="G217" s="392">
        <f t="shared" si="23"/>
        <v>66</v>
      </c>
      <c r="H217" s="392">
        <f t="shared" si="23"/>
        <v>15</v>
      </c>
      <c r="I217" s="392">
        <f t="shared" si="23"/>
        <v>0</v>
      </c>
      <c r="J217" s="392">
        <f t="shared" si="23"/>
        <v>14</v>
      </c>
      <c r="K217" s="392">
        <f t="shared" si="23"/>
        <v>7</v>
      </c>
      <c r="L217" s="392">
        <f t="shared" si="23"/>
        <v>25</v>
      </c>
      <c r="M217" s="392">
        <f t="shared" si="23"/>
        <v>5</v>
      </c>
      <c r="N217" s="392">
        <f t="shared" si="23"/>
        <v>48</v>
      </c>
      <c r="O217" s="392">
        <f t="shared" si="23"/>
        <v>42</v>
      </c>
      <c r="P217" s="392">
        <f t="shared" si="23"/>
        <v>19</v>
      </c>
      <c r="Q217" s="392">
        <f t="shared" si="23"/>
        <v>0</v>
      </c>
      <c r="R217" s="392">
        <f t="shared" si="23"/>
        <v>28</v>
      </c>
      <c r="S217" s="392">
        <f t="shared" si="23"/>
        <v>3</v>
      </c>
      <c r="T217" s="392">
        <f t="shared" si="23"/>
        <v>13</v>
      </c>
      <c r="U217" s="392">
        <f t="shared" si="23"/>
        <v>1</v>
      </c>
      <c r="V217" s="392">
        <f t="shared" si="23"/>
        <v>23</v>
      </c>
      <c r="W217" s="392">
        <f t="shared" si="23"/>
        <v>1</v>
      </c>
      <c r="X217" s="392">
        <f t="shared" si="23"/>
        <v>5</v>
      </c>
      <c r="Y217" s="392">
        <f t="shared" si="23"/>
        <v>0</v>
      </c>
      <c r="Z217" s="392">
        <f t="shared" si="23"/>
        <v>411</v>
      </c>
      <c r="AA217" s="392">
        <f t="shared" si="23"/>
        <v>4</v>
      </c>
      <c r="AB217" s="392">
        <f t="shared" si="23"/>
        <v>14</v>
      </c>
    </row>
    <row r="218" spans="1:28" s="84" customFormat="1" x14ac:dyDescent="0.25">
      <c r="A218" s="554" t="s">
        <v>491</v>
      </c>
      <c r="B218" s="554"/>
      <c r="C218" s="554"/>
      <c r="D218" s="554"/>
      <c r="E218" s="554"/>
      <c r="F218" s="554"/>
      <c r="G218" s="554"/>
      <c r="H218" s="554"/>
      <c r="I218" s="554"/>
      <c r="J218" s="554"/>
      <c r="K218" s="554"/>
      <c r="L218" s="554"/>
      <c r="M218" s="554"/>
      <c r="N218" s="554"/>
      <c r="O218" s="554"/>
      <c r="P218" s="554"/>
      <c r="Q218" s="554"/>
      <c r="R218" s="554"/>
      <c r="S218" s="554"/>
      <c r="T218" s="554"/>
      <c r="U218" s="554"/>
      <c r="V218" s="554"/>
      <c r="W218" s="554"/>
      <c r="X218" s="554"/>
      <c r="Y218" s="554"/>
      <c r="Z218" s="554"/>
      <c r="AA218" s="554"/>
      <c r="AB218" s="554"/>
    </row>
    <row r="219" spans="1:28" s="84" customFormat="1" ht="33.75" x14ac:dyDescent="0.25">
      <c r="A219" s="392">
        <v>1</v>
      </c>
      <c r="B219" s="392" t="s">
        <v>641</v>
      </c>
      <c r="C219" s="392" t="s">
        <v>546</v>
      </c>
      <c r="D219" s="392" t="s">
        <v>3217</v>
      </c>
      <c r="E219" s="392">
        <v>89229308672</v>
      </c>
      <c r="F219" s="392">
        <v>0</v>
      </c>
      <c r="G219" s="392">
        <v>1</v>
      </c>
      <c r="H219" s="392">
        <v>0</v>
      </c>
      <c r="I219" s="392">
        <v>0</v>
      </c>
      <c r="J219" s="392">
        <v>0</v>
      </c>
      <c r="K219" s="392">
        <v>0</v>
      </c>
      <c r="L219" s="392">
        <v>0</v>
      </c>
      <c r="M219" s="392">
        <v>0</v>
      </c>
      <c r="N219" s="393">
        <v>6</v>
      </c>
      <c r="O219" s="393">
        <v>4</v>
      </c>
      <c r="P219" s="393">
        <v>1</v>
      </c>
      <c r="Q219" s="393">
        <v>0</v>
      </c>
      <c r="R219" s="394">
        <v>4</v>
      </c>
      <c r="S219" s="394">
        <v>0</v>
      </c>
      <c r="T219" s="394">
        <v>0</v>
      </c>
      <c r="U219" s="394">
        <v>0</v>
      </c>
      <c r="V219" s="394">
        <v>2</v>
      </c>
      <c r="W219" s="394">
        <v>1</v>
      </c>
      <c r="X219" s="394">
        <v>0</v>
      </c>
      <c r="Y219" s="394">
        <v>0</v>
      </c>
      <c r="Z219" s="394">
        <v>50</v>
      </c>
      <c r="AA219" s="394">
        <v>1</v>
      </c>
      <c r="AB219" s="392">
        <v>2</v>
      </c>
    </row>
    <row r="220" spans="1:28" s="84" customFormat="1" ht="33.75" x14ac:dyDescent="0.25">
      <c r="A220" s="392">
        <v>2</v>
      </c>
      <c r="B220" s="392" t="s">
        <v>643</v>
      </c>
      <c r="C220" s="392" t="s">
        <v>407</v>
      </c>
      <c r="D220" s="392" t="s">
        <v>3218</v>
      </c>
      <c r="E220" s="392">
        <v>89229308458</v>
      </c>
      <c r="F220" s="392">
        <v>0</v>
      </c>
      <c r="G220" s="392">
        <v>2</v>
      </c>
      <c r="H220" s="392">
        <v>1</v>
      </c>
      <c r="I220" s="392">
        <v>0</v>
      </c>
      <c r="J220" s="392">
        <v>0</v>
      </c>
      <c r="K220" s="392">
        <v>0</v>
      </c>
      <c r="L220" s="392">
        <v>0</v>
      </c>
      <c r="M220" s="392">
        <v>0</v>
      </c>
      <c r="N220" s="393">
        <v>7</v>
      </c>
      <c r="O220" s="393">
        <v>4</v>
      </c>
      <c r="P220" s="393">
        <v>1</v>
      </c>
      <c r="Q220" s="393">
        <v>0</v>
      </c>
      <c r="R220" s="394">
        <v>1</v>
      </c>
      <c r="S220" s="394">
        <v>0</v>
      </c>
      <c r="T220" s="394">
        <v>0</v>
      </c>
      <c r="U220" s="394">
        <v>0</v>
      </c>
      <c r="V220" s="394">
        <v>3</v>
      </c>
      <c r="W220" s="394">
        <v>0</v>
      </c>
      <c r="X220" s="394">
        <v>0</v>
      </c>
      <c r="Y220" s="394">
        <v>0</v>
      </c>
      <c r="Z220" s="394">
        <v>18</v>
      </c>
      <c r="AA220" s="394">
        <v>1</v>
      </c>
      <c r="AB220" s="392">
        <v>2</v>
      </c>
    </row>
    <row r="221" spans="1:28" s="84" customFormat="1" ht="33.75" x14ac:dyDescent="0.25">
      <c r="A221" s="392">
        <v>3</v>
      </c>
      <c r="B221" s="392" t="s">
        <v>644</v>
      </c>
      <c r="C221" s="392" t="s">
        <v>506</v>
      </c>
      <c r="D221" s="392" t="s">
        <v>4201</v>
      </c>
      <c r="E221" s="392" t="s">
        <v>639</v>
      </c>
      <c r="F221" s="392">
        <v>0</v>
      </c>
      <c r="G221" s="392">
        <v>3</v>
      </c>
      <c r="H221" s="392">
        <v>1</v>
      </c>
      <c r="I221" s="392">
        <v>0</v>
      </c>
      <c r="J221" s="392">
        <v>0</v>
      </c>
      <c r="K221" s="392">
        <v>0</v>
      </c>
      <c r="L221" s="392">
        <v>1</v>
      </c>
      <c r="M221" s="392">
        <v>0</v>
      </c>
      <c r="N221" s="393">
        <v>3</v>
      </c>
      <c r="O221" s="393">
        <v>2</v>
      </c>
      <c r="P221" s="393">
        <v>0</v>
      </c>
      <c r="Q221" s="393">
        <v>0</v>
      </c>
      <c r="R221" s="394">
        <v>0</v>
      </c>
      <c r="S221" s="394">
        <v>0</v>
      </c>
      <c r="T221" s="394">
        <v>1</v>
      </c>
      <c r="U221" s="394">
        <v>0</v>
      </c>
      <c r="V221" s="394">
        <v>2</v>
      </c>
      <c r="W221" s="394">
        <v>0</v>
      </c>
      <c r="X221" s="394">
        <v>0</v>
      </c>
      <c r="Y221" s="394">
        <v>0</v>
      </c>
      <c r="Z221" s="394">
        <v>20</v>
      </c>
      <c r="AA221" s="394">
        <v>1</v>
      </c>
      <c r="AB221" s="392">
        <v>2</v>
      </c>
    </row>
    <row r="222" spans="1:28" s="84" customFormat="1" ht="22.5" x14ac:dyDescent="0.25">
      <c r="A222" s="392">
        <v>4</v>
      </c>
      <c r="B222" s="392" t="s">
        <v>646</v>
      </c>
      <c r="C222" s="392" t="s">
        <v>546</v>
      </c>
      <c r="D222" s="392" t="s">
        <v>3181</v>
      </c>
      <c r="E222" s="392" t="s">
        <v>4193</v>
      </c>
      <c r="F222" s="392">
        <v>2</v>
      </c>
      <c r="G222" s="392">
        <v>8</v>
      </c>
      <c r="H222" s="392">
        <v>2</v>
      </c>
      <c r="I222" s="392">
        <v>0</v>
      </c>
      <c r="J222" s="392">
        <v>3</v>
      </c>
      <c r="K222" s="392">
        <v>1</v>
      </c>
      <c r="L222" s="392">
        <v>5</v>
      </c>
      <c r="M222" s="392">
        <v>1</v>
      </c>
      <c r="N222" s="393">
        <v>8</v>
      </c>
      <c r="O222" s="393">
        <v>7</v>
      </c>
      <c r="P222" s="393">
        <v>5</v>
      </c>
      <c r="Q222" s="393">
        <v>0</v>
      </c>
      <c r="R222" s="394">
        <v>6</v>
      </c>
      <c r="S222" s="394">
        <v>1</v>
      </c>
      <c r="T222" s="394">
        <v>3</v>
      </c>
      <c r="U222" s="394">
        <v>0</v>
      </c>
      <c r="V222" s="394">
        <v>4</v>
      </c>
      <c r="W222" s="394">
        <v>0</v>
      </c>
      <c r="X222" s="394">
        <v>1</v>
      </c>
      <c r="Y222" s="394">
        <v>0</v>
      </c>
      <c r="Z222" s="394">
        <v>72</v>
      </c>
      <c r="AA222" s="394">
        <v>0</v>
      </c>
      <c r="AB222" s="392">
        <v>2</v>
      </c>
    </row>
    <row r="223" spans="1:28" s="84" customFormat="1" ht="33.75" x14ac:dyDescent="0.25">
      <c r="A223" s="392">
        <v>5</v>
      </c>
      <c r="B223" s="392" t="s">
        <v>647</v>
      </c>
      <c r="C223" s="392" t="s">
        <v>407</v>
      </c>
      <c r="D223" s="392" t="s">
        <v>3171</v>
      </c>
      <c r="E223" s="392" t="s">
        <v>4194</v>
      </c>
      <c r="F223" s="392">
        <v>2</v>
      </c>
      <c r="G223" s="392">
        <v>15</v>
      </c>
      <c r="H223" s="392">
        <v>3</v>
      </c>
      <c r="I223" s="392">
        <v>0</v>
      </c>
      <c r="J223" s="392">
        <v>3</v>
      </c>
      <c r="K223" s="392">
        <v>3</v>
      </c>
      <c r="L223" s="392">
        <v>6</v>
      </c>
      <c r="M223" s="392">
        <v>1</v>
      </c>
      <c r="N223" s="393">
        <v>6</v>
      </c>
      <c r="O223" s="393">
        <v>6</v>
      </c>
      <c r="P223" s="393">
        <v>2</v>
      </c>
      <c r="Q223" s="393">
        <v>0</v>
      </c>
      <c r="R223" s="394">
        <v>6</v>
      </c>
      <c r="S223" s="394">
        <v>0</v>
      </c>
      <c r="T223" s="394">
        <v>3</v>
      </c>
      <c r="U223" s="394">
        <v>1</v>
      </c>
      <c r="V223" s="394">
        <v>5</v>
      </c>
      <c r="W223" s="394">
        <v>0</v>
      </c>
      <c r="X223" s="394">
        <v>1</v>
      </c>
      <c r="Y223" s="394">
        <v>0</v>
      </c>
      <c r="Z223" s="394">
        <v>75</v>
      </c>
      <c r="AA223" s="394">
        <v>0</v>
      </c>
      <c r="AB223" s="392">
        <v>2</v>
      </c>
    </row>
    <row r="224" spans="1:28" s="84" customFormat="1" ht="33.75" x14ac:dyDescent="0.25">
      <c r="A224" s="392">
        <v>6</v>
      </c>
      <c r="B224" s="392" t="s">
        <v>648</v>
      </c>
      <c r="C224" s="392" t="s">
        <v>604</v>
      </c>
      <c r="D224" s="392" t="s">
        <v>3185</v>
      </c>
      <c r="E224" s="392" t="s">
        <v>4195</v>
      </c>
      <c r="F224" s="392">
        <v>1</v>
      </c>
      <c r="G224" s="392">
        <v>13</v>
      </c>
      <c r="H224" s="392">
        <v>3</v>
      </c>
      <c r="I224" s="392">
        <v>0</v>
      </c>
      <c r="J224" s="392">
        <v>2</v>
      </c>
      <c r="K224" s="392">
        <v>1</v>
      </c>
      <c r="L224" s="392">
        <v>4</v>
      </c>
      <c r="M224" s="392">
        <v>1</v>
      </c>
      <c r="N224" s="393">
        <v>5</v>
      </c>
      <c r="O224" s="393">
        <v>6</v>
      </c>
      <c r="P224" s="393">
        <v>2</v>
      </c>
      <c r="Q224" s="393">
        <v>0</v>
      </c>
      <c r="R224" s="394">
        <v>3</v>
      </c>
      <c r="S224" s="394">
        <v>1</v>
      </c>
      <c r="T224" s="394">
        <v>2</v>
      </c>
      <c r="U224" s="394">
        <v>0</v>
      </c>
      <c r="V224" s="394">
        <v>3</v>
      </c>
      <c r="W224" s="394">
        <v>0</v>
      </c>
      <c r="X224" s="394">
        <v>1</v>
      </c>
      <c r="Y224" s="394">
        <v>0</v>
      </c>
      <c r="Z224" s="394">
        <v>52</v>
      </c>
      <c r="AA224" s="394">
        <v>1</v>
      </c>
      <c r="AB224" s="392">
        <v>2</v>
      </c>
    </row>
    <row r="225" spans="1:28" s="84" customFormat="1" ht="33.75" x14ac:dyDescent="0.25">
      <c r="A225" s="392">
        <v>7</v>
      </c>
      <c r="B225" s="392" t="s">
        <v>4199</v>
      </c>
      <c r="C225" s="392" t="s">
        <v>425</v>
      </c>
      <c r="D225" s="392" t="s">
        <v>4196</v>
      </c>
      <c r="E225" s="392" t="s">
        <v>4197</v>
      </c>
      <c r="F225" s="392">
        <v>2</v>
      </c>
      <c r="G225" s="392">
        <v>13</v>
      </c>
      <c r="H225" s="392">
        <v>3</v>
      </c>
      <c r="I225" s="392">
        <v>0</v>
      </c>
      <c r="J225" s="392">
        <v>3</v>
      </c>
      <c r="K225" s="392">
        <v>0</v>
      </c>
      <c r="L225" s="392">
        <v>5</v>
      </c>
      <c r="M225" s="392">
        <v>1</v>
      </c>
      <c r="N225" s="393">
        <v>5</v>
      </c>
      <c r="O225" s="393">
        <v>8</v>
      </c>
      <c r="P225" s="393">
        <v>2</v>
      </c>
      <c r="Q225" s="393">
        <v>0</v>
      </c>
      <c r="R225" s="394">
        <v>2</v>
      </c>
      <c r="S225" s="394">
        <v>1</v>
      </c>
      <c r="T225" s="394">
        <v>3</v>
      </c>
      <c r="U225" s="394">
        <v>0</v>
      </c>
      <c r="V225" s="394">
        <v>3</v>
      </c>
      <c r="W225" s="394">
        <v>0</v>
      </c>
      <c r="X225" s="394">
        <v>1</v>
      </c>
      <c r="Y225" s="394">
        <v>0</v>
      </c>
      <c r="Z225" s="394">
        <v>72</v>
      </c>
      <c r="AA225" s="394">
        <v>1</v>
      </c>
      <c r="AB225" s="392">
        <v>2</v>
      </c>
    </row>
    <row r="226" spans="1:28" s="84" customFormat="1" ht="33.75" x14ac:dyDescent="0.25">
      <c r="A226" s="392"/>
      <c r="B226" s="392" t="s">
        <v>4198</v>
      </c>
      <c r="C226" s="392"/>
      <c r="D226" s="392"/>
      <c r="E226" s="392"/>
      <c r="F226" s="392">
        <f t="shared" ref="F226:AB226" si="24">SUM(F219:F225)</f>
        <v>7</v>
      </c>
      <c r="G226" s="392">
        <f t="shared" si="24"/>
        <v>55</v>
      </c>
      <c r="H226" s="392">
        <f t="shared" si="24"/>
        <v>13</v>
      </c>
      <c r="I226" s="392">
        <f t="shared" si="24"/>
        <v>0</v>
      </c>
      <c r="J226" s="392">
        <f t="shared" si="24"/>
        <v>11</v>
      </c>
      <c r="K226" s="392">
        <f t="shared" si="24"/>
        <v>5</v>
      </c>
      <c r="L226" s="392">
        <f t="shared" si="24"/>
        <v>21</v>
      </c>
      <c r="M226" s="392">
        <f t="shared" si="24"/>
        <v>4</v>
      </c>
      <c r="N226" s="392">
        <f t="shared" si="24"/>
        <v>40</v>
      </c>
      <c r="O226" s="392">
        <f t="shared" si="24"/>
        <v>37</v>
      </c>
      <c r="P226" s="392">
        <f t="shared" si="24"/>
        <v>13</v>
      </c>
      <c r="Q226" s="392">
        <f t="shared" si="24"/>
        <v>0</v>
      </c>
      <c r="R226" s="392">
        <f t="shared" si="24"/>
        <v>22</v>
      </c>
      <c r="S226" s="392">
        <f t="shared" si="24"/>
        <v>3</v>
      </c>
      <c r="T226" s="392">
        <f t="shared" si="24"/>
        <v>12</v>
      </c>
      <c r="U226" s="392">
        <f t="shared" si="24"/>
        <v>1</v>
      </c>
      <c r="V226" s="392">
        <f t="shared" si="24"/>
        <v>22</v>
      </c>
      <c r="W226" s="392">
        <f t="shared" si="24"/>
        <v>1</v>
      </c>
      <c r="X226" s="392">
        <f t="shared" si="24"/>
        <v>4</v>
      </c>
      <c r="Y226" s="392">
        <f t="shared" si="24"/>
        <v>0</v>
      </c>
      <c r="Z226" s="392">
        <f t="shared" si="24"/>
        <v>359</v>
      </c>
      <c r="AA226" s="392">
        <f t="shared" si="24"/>
        <v>5</v>
      </c>
      <c r="AB226" s="392">
        <f t="shared" si="24"/>
        <v>14</v>
      </c>
    </row>
    <row r="227" spans="1:28" s="84" customFormat="1" x14ac:dyDescent="0.25">
      <c r="A227" s="554" t="s">
        <v>495</v>
      </c>
      <c r="B227" s="554"/>
      <c r="C227" s="554"/>
      <c r="D227" s="554"/>
      <c r="E227" s="554"/>
      <c r="F227" s="554"/>
      <c r="G227" s="554"/>
      <c r="H227" s="554"/>
      <c r="I227" s="554"/>
      <c r="J227" s="554"/>
      <c r="K227" s="554"/>
      <c r="L227" s="554"/>
      <c r="M227" s="554"/>
      <c r="N227" s="554"/>
      <c r="O227" s="554"/>
      <c r="P227" s="554"/>
      <c r="Q227" s="554"/>
      <c r="R227" s="554"/>
      <c r="S227" s="554"/>
      <c r="T227" s="554"/>
      <c r="U227" s="554"/>
      <c r="V227" s="554"/>
      <c r="W227" s="554"/>
      <c r="X227" s="554"/>
      <c r="Y227" s="554"/>
      <c r="Z227" s="554"/>
      <c r="AA227" s="554"/>
      <c r="AB227" s="554"/>
    </row>
    <row r="228" spans="1:28" s="84" customFormat="1" ht="33.75" x14ac:dyDescent="0.25">
      <c r="A228" s="392">
        <v>1</v>
      </c>
      <c r="B228" s="392" t="s">
        <v>641</v>
      </c>
      <c r="C228" s="392" t="s">
        <v>546</v>
      </c>
      <c r="D228" s="392" t="s">
        <v>3217</v>
      </c>
      <c r="E228" s="392">
        <v>89229308672</v>
      </c>
      <c r="F228" s="392">
        <v>0</v>
      </c>
      <c r="G228" s="392">
        <v>1</v>
      </c>
      <c r="H228" s="392">
        <v>0</v>
      </c>
      <c r="I228" s="392">
        <v>0</v>
      </c>
      <c r="J228" s="392">
        <v>0</v>
      </c>
      <c r="K228" s="392">
        <v>0</v>
      </c>
      <c r="L228" s="392">
        <v>0</v>
      </c>
      <c r="M228" s="392">
        <v>0</v>
      </c>
      <c r="N228" s="393">
        <v>6</v>
      </c>
      <c r="O228" s="393">
        <v>4</v>
      </c>
      <c r="P228" s="393">
        <v>1</v>
      </c>
      <c r="Q228" s="393">
        <v>0</v>
      </c>
      <c r="R228" s="394">
        <v>4</v>
      </c>
      <c r="S228" s="394">
        <v>0</v>
      </c>
      <c r="T228" s="394">
        <v>0</v>
      </c>
      <c r="U228" s="394">
        <v>0</v>
      </c>
      <c r="V228" s="394">
        <v>2</v>
      </c>
      <c r="W228" s="394">
        <v>1</v>
      </c>
      <c r="X228" s="394">
        <v>0</v>
      </c>
      <c r="Y228" s="394">
        <v>0</v>
      </c>
      <c r="Z228" s="394">
        <v>50</v>
      </c>
      <c r="AA228" s="394">
        <v>1</v>
      </c>
      <c r="AB228" s="392">
        <v>2</v>
      </c>
    </row>
    <row r="229" spans="1:28" s="84" customFormat="1" ht="33.75" x14ac:dyDescent="0.25">
      <c r="A229" s="392">
        <v>2</v>
      </c>
      <c r="B229" s="392" t="s">
        <v>643</v>
      </c>
      <c r="C229" s="392" t="s">
        <v>407</v>
      </c>
      <c r="D229" s="392" t="s">
        <v>3218</v>
      </c>
      <c r="E229" s="392">
        <v>89229308458</v>
      </c>
      <c r="F229" s="392">
        <v>0</v>
      </c>
      <c r="G229" s="392">
        <v>2</v>
      </c>
      <c r="H229" s="392">
        <v>1</v>
      </c>
      <c r="I229" s="392">
        <v>0</v>
      </c>
      <c r="J229" s="392">
        <v>0</v>
      </c>
      <c r="K229" s="392">
        <v>0</v>
      </c>
      <c r="L229" s="392">
        <v>0</v>
      </c>
      <c r="M229" s="392">
        <v>0</v>
      </c>
      <c r="N229" s="393">
        <v>7</v>
      </c>
      <c r="O229" s="393">
        <v>4</v>
      </c>
      <c r="P229" s="393">
        <v>1</v>
      </c>
      <c r="Q229" s="393">
        <v>0</v>
      </c>
      <c r="R229" s="394">
        <v>1</v>
      </c>
      <c r="S229" s="394">
        <v>0</v>
      </c>
      <c r="T229" s="394">
        <v>0</v>
      </c>
      <c r="U229" s="394">
        <v>0</v>
      </c>
      <c r="V229" s="394">
        <v>3</v>
      </c>
      <c r="W229" s="394">
        <v>0</v>
      </c>
      <c r="X229" s="394">
        <v>0</v>
      </c>
      <c r="Y229" s="394">
        <v>0</v>
      </c>
      <c r="Z229" s="394">
        <v>18</v>
      </c>
      <c r="AA229" s="394">
        <v>1</v>
      </c>
      <c r="AB229" s="392">
        <v>2</v>
      </c>
    </row>
    <row r="230" spans="1:28" s="84" customFormat="1" ht="33.75" x14ac:dyDescent="0.25">
      <c r="A230" s="392">
        <v>3</v>
      </c>
      <c r="B230" s="392" t="s">
        <v>644</v>
      </c>
      <c r="C230" s="392" t="s">
        <v>506</v>
      </c>
      <c r="D230" s="392" t="s">
        <v>4201</v>
      </c>
      <c r="E230" s="392" t="s">
        <v>639</v>
      </c>
      <c r="F230" s="392">
        <v>0</v>
      </c>
      <c r="G230" s="392">
        <v>3</v>
      </c>
      <c r="H230" s="392">
        <v>1</v>
      </c>
      <c r="I230" s="392">
        <v>0</v>
      </c>
      <c r="J230" s="392">
        <v>0</v>
      </c>
      <c r="K230" s="392">
        <v>0</v>
      </c>
      <c r="L230" s="392">
        <v>1</v>
      </c>
      <c r="M230" s="392">
        <v>0</v>
      </c>
      <c r="N230" s="393">
        <v>3</v>
      </c>
      <c r="O230" s="393">
        <v>2</v>
      </c>
      <c r="P230" s="393">
        <v>0</v>
      </c>
      <c r="Q230" s="393">
        <v>0</v>
      </c>
      <c r="R230" s="394">
        <v>0</v>
      </c>
      <c r="S230" s="394">
        <v>0</v>
      </c>
      <c r="T230" s="394">
        <v>1</v>
      </c>
      <c r="U230" s="394">
        <v>0</v>
      </c>
      <c r="V230" s="394">
        <v>2</v>
      </c>
      <c r="W230" s="394">
        <v>0</v>
      </c>
      <c r="X230" s="394">
        <v>0</v>
      </c>
      <c r="Y230" s="394">
        <v>0</v>
      </c>
      <c r="Z230" s="394">
        <v>20</v>
      </c>
      <c r="AA230" s="394">
        <v>1</v>
      </c>
      <c r="AB230" s="392">
        <v>2</v>
      </c>
    </row>
    <row r="231" spans="1:28" s="84" customFormat="1" ht="33.75" x14ac:dyDescent="0.25">
      <c r="A231" s="392">
        <v>4</v>
      </c>
      <c r="B231" s="392" t="s">
        <v>645</v>
      </c>
      <c r="C231" s="392" t="s">
        <v>491</v>
      </c>
      <c r="D231" s="392" t="s">
        <v>3173</v>
      </c>
      <c r="E231" s="392" t="s">
        <v>4192</v>
      </c>
      <c r="F231" s="392">
        <v>1</v>
      </c>
      <c r="G231" s="392">
        <v>14</v>
      </c>
      <c r="H231" s="392">
        <v>3</v>
      </c>
      <c r="I231" s="392">
        <v>0</v>
      </c>
      <c r="J231" s="392">
        <v>3</v>
      </c>
      <c r="K231" s="392">
        <v>2</v>
      </c>
      <c r="L231" s="392">
        <v>5</v>
      </c>
      <c r="M231" s="392">
        <v>1</v>
      </c>
      <c r="N231" s="393">
        <v>11</v>
      </c>
      <c r="O231" s="393">
        <v>7</v>
      </c>
      <c r="P231" s="393">
        <v>6</v>
      </c>
      <c r="Q231" s="393">
        <v>0</v>
      </c>
      <c r="R231" s="394">
        <v>6</v>
      </c>
      <c r="S231" s="394">
        <v>0</v>
      </c>
      <c r="T231" s="394">
        <v>2</v>
      </c>
      <c r="U231" s="394">
        <v>0</v>
      </c>
      <c r="V231" s="394">
        <v>3</v>
      </c>
      <c r="W231" s="394">
        <v>0</v>
      </c>
      <c r="X231" s="394">
        <v>1</v>
      </c>
      <c r="Y231" s="394">
        <v>0</v>
      </c>
      <c r="Z231" s="394">
        <v>72</v>
      </c>
      <c r="AA231" s="394">
        <v>0</v>
      </c>
      <c r="AB231" s="392">
        <v>2</v>
      </c>
    </row>
    <row r="232" spans="1:28" s="84" customFormat="1" ht="33.75" x14ac:dyDescent="0.25">
      <c r="A232" s="392">
        <v>5</v>
      </c>
      <c r="B232" s="392" t="s">
        <v>647</v>
      </c>
      <c r="C232" s="392" t="s">
        <v>407</v>
      </c>
      <c r="D232" s="392" t="s">
        <v>3171</v>
      </c>
      <c r="E232" s="392" t="s">
        <v>4194</v>
      </c>
      <c r="F232" s="392">
        <v>2</v>
      </c>
      <c r="G232" s="392">
        <v>15</v>
      </c>
      <c r="H232" s="392">
        <v>3</v>
      </c>
      <c r="I232" s="392">
        <v>0</v>
      </c>
      <c r="J232" s="392">
        <v>3</v>
      </c>
      <c r="K232" s="392">
        <v>3</v>
      </c>
      <c r="L232" s="392">
        <v>6</v>
      </c>
      <c r="M232" s="392">
        <v>1</v>
      </c>
      <c r="N232" s="393">
        <v>6</v>
      </c>
      <c r="O232" s="393">
        <v>6</v>
      </c>
      <c r="P232" s="393">
        <v>2</v>
      </c>
      <c r="Q232" s="393">
        <v>0</v>
      </c>
      <c r="R232" s="394">
        <v>6</v>
      </c>
      <c r="S232" s="394">
        <v>0</v>
      </c>
      <c r="T232" s="394">
        <v>3</v>
      </c>
      <c r="U232" s="394">
        <v>1</v>
      </c>
      <c r="V232" s="394">
        <v>5</v>
      </c>
      <c r="W232" s="394">
        <v>0</v>
      </c>
      <c r="X232" s="394">
        <v>1</v>
      </c>
      <c r="Y232" s="394">
        <v>0</v>
      </c>
      <c r="Z232" s="394">
        <v>75</v>
      </c>
      <c r="AA232" s="394">
        <v>0</v>
      </c>
      <c r="AB232" s="392">
        <v>2</v>
      </c>
    </row>
    <row r="233" spans="1:28" s="84" customFormat="1" ht="33.75" x14ac:dyDescent="0.25">
      <c r="A233" s="392">
        <v>6</v>
      </c>
      <c r="B233" s="392" t="s">
        <v>648</v>
      </c>
      <c r="C233" s="392" t="s">
        <v>604</v>
      </c>
      <c r="D233" s="392" t="s">
        <v>3185</v>
      </c>
      <c r="E233" s="392" t="s">
        <v>4195</v>
      </c>
      <c r="F233" s="392">
        <v>1</v>
      </c>
      <c r="G233" s="392">
        <v>13</v>
      </c>
      <c r="H233" s="392">
        <v>3</v>
      </c>
      <c r="I233" s="392">
        <v>0</v>
      </c>
      <c r="J233" s="392">
        <v>2</v>
      </c>
      <c r="K233" s="392">
        <v>1</v>
      </c>
      <c r="L233" s="392">
        <v>4</v>
      </c>
      <c r="M233" s="392">
        <v>1</v>
      </c>
      <c r="N233" s="393">
        <v>5</v>
      </c>
      <c r="O233" s="393">
        <v>6</v>
      </c>
      <c r="P233" s="393">
        <v>2</v>
      </c>
      <c r="Q233" s="393">
        <v>0</v>
      </c>
      <c r="R233" s="394">
        <v>3</v>
      </c>
      <c r="S233" s="394">
        <v>1</v>
      </c>
      <c r="T233" s="394">
        <v>2</v>
      </c>
      <c r="U233" s="394">
        <v>0</v>
      </c>
      <c r="V233" s="394">
        <v>3</v>
      </c>
      <c r="W233" s="394">
        <v>0</v>
      </c>
      <c r="X233" s="394">
        <v>1</v>
      </c>
      <c r="Y233" s="394">
        <v>0</v>
      </c>
      <c r="Z233" s="394">
        <v>52</v>
      </c>
      <c r="AA233" s="394">
        <v>1</v>
      </c>
      <c r="AB233" s="392">
        <v>2</v>
      </c>
    </row>
    <row r="234" spans="1:28" s="84" customFormat="1" ht="33.75" x14ac:dyDescent="0.25">
      <c r="A234" s="392">
        <v>7</v>
      </c>
      <c r="B234" s="392" t="s">
        <v>4199</v>
      </c>
      <c r="C234" s="392" t="s">
        <v>425</v>
      </c>
      <c r="D234" s="392" t="s">
        <v>4196</v>
      </c>
      <c r="E234" s="392" t="s">
        <v>4197</v>
      </c>
      <c r="F234" s="392">
        <v>2</v>
      </c>
      <c r="G234" s="392">
        <v>13</v>
      </c>
      <c r="H234" s="392">
        <v>3</v>
      </c>
      <c r="I234" s="392">
        <v>0</v>
      </c>
      <c r="J234" s="392">
        <v>3</v>
      </c>
      <c r="K234" s="392">
        <v>0</v>
      </c>
      <c r="L234" s="392">
        <v>5</v>
      </c>
      <c r="M234" s="392">
        <v>1</v>
      </c>
      <c r="N234" s="393">
        <v>5</v>
      </c>
      <c r="O234" s="393">
        <v>8</v>
      </c>
      <c r="P234" s="393">
        <v>2</v>
      </c>
      <c r="Q234" s="393">
        <v>0</v>
      </c>
      <c r="R234" s="394">
        <v>2</v>
      </c>
      <c r="S234" s="394">
        <v>1</v>
      </c>
      <c r="T234" s="394">
        <v>3</v>
      </c>
      <c r="U234" s="394">
        <v>0</v>
      </c>
      <c r="V234" s="394">
        <v>3</v>
      </c>
      <c r="W234" s="394">
        <v>0</v>
      </c>
      <c r="X234" s="394">
        <v>1</v>
      </c>
      <c r="Y234" s="394">
        <v>0</v>
      </c>
      <c r="Z234" s="394">
        <v>72</v>
      </c>
      <c r="AA234" s="394">
        <v>1</v>
      </c>
      <c r="AB234" s="392">
        <v>2</v>
      </c>
    </row>
    <row r="235" spans="1:28" s="84" customFormat="1" ht="33.75" x14ac:dyDescent="0.25">
      <c r="A235" s="392"/>
      <c r="B235" s="392" t="s">
        <v>4198</v>
      </c>
      <c r="C235" s="392"/>
      <c r="D235" s="392"/>
      <c r="E235" s="392"/>
      <c r="F235" s="392">
        <f t="shared" ref="F235:AB235" si="25">SUM(F228:F234)</f>
        <v>6</v>
      </c>
      <c r="G235" s="392">
        <f t="shared" si="25"/>
        <v>61</v>
      </c>
      <c r="H235" s="392">
        <f t="shared" si="25"/>
        <v>14</v>
      </c>
      <c r="I235" s="392">
        <f t="shared" si="25"/>
        <v>0</v>
      </c>
      <c r="J235" s="392">
        <f t="shared" si="25"/>
        <v>11</v>
      </c>
      <c r="K235" s="392">
        <f t="shared" si="25"/>
        <v>6</v>
      </c>
      <c r="L235" s="392">
        <f t="shared" si="25"/>
        <v>21</v>
      </c>
      <c r="M235" s="392">
        <f t="shared" si="25"/>
        <v>4</v>
      </c>
      <c r="N235" s="392">
        <f t="shared" si="25"/>
        <v>43</v>
      </c>
      <c r="O235" s="392">
        <f t="shared" si="25"/>
        <v>37</v>
      </c>
      <c r="P235" s="392">
        <f t="shared" si="25"/>
        <v>14</v>
      </c>
      <c r="Q235" s="392">
        <f t="shared" si="25"/>
        <v>0</v>
      </c>
      <c r="R235" s="392">
        <f t="shared" si="25"/>
        <v>22</v>
      </c>
      <c r="S235" s="392">
        <f t="shared" si="25"/>
        <v>2</v>
      </c>
      <c r="T235" s="392">
        <f t="shared" si="25"/>
        <v>11</v>
      </c>
      <c r="U235" s="392">
        <f t="shared" si="25"/>
        <v>1</v>
      </c>
      <c r="V235" s="392">
        <f t="shared" si="25"/>
        <v>21</v>
      </c>
      <c r="W235" s="392">
        <f t="shared" si="25"/>
        <v>1</v>
      </c>
      <c r="X235" s="392">
        <f t="shared" si="25"/>
        <v>4</v>
      </c>
      <c r="Y235" s="392">
        <f t="shared" si="25"/>
        <v>0</v>
      </c>
      <c r="Z235" s="392">
        <f t="shared" si="25"/>
        <v>359</v>
      </c>
      <c r="AA235" s="392">
        <f t="shared" si="25"/>
        <v>5</v>
      </c>
      <c r="AB235" s="392">
        <f t="shared" si="25"/>
        <v>14</v>
      </c>
    </row>
    <row r="236" spans="1:28" s="84" customFormat="1" x14ac:dyDescent="0.25">
      <c r="A236" s="554" t="s">
        <v>501</v>
      </c>
      <c r="B236" s="554"/>
      <c r="C236" s="554"/>
      <c r="D236" s="554"/>
      <c r="E236" s="554"/>
      <c r="F236" s="554"/>
      <c r="G236" s="554"/>
      <c r="H236" s="554"/>
      <c r="I236" s="554"/>
      <c r="J236" s="554"/>
      <c r="K236" s="554"/>
      <c r="L236" s="554"/>
      <c r="M236" s="554"/>
      <c r="N236" s="554"/>
      <c r="O236" s="554"/>
      <c r="P236" s="554"/>
      <c r="Q236" s="554"/>
      <c r="R236" s="554"/>
      <c r="S236" s="554"/>
      <c r="T236" s="554"/>
      <c r="U236" s="554"/>
      <c r="V236" s="554"/>
      <c r="W236" s="554"/>
      <c r="X236" s="554"/>
      <c r="Y236" s="554"/>
      <c r="Z236" s="554"/>
      <c r="AA236" s="554"/>
      <c r="AB236" s="554"/>
    </row>
    <row r="237" spans="1:28" s="84" customFormat="1" ht="33.75" x14ac:dyDescent="0.25">
      <c r="A237" s="392">
        <v>1</v>
      </c>
      <c r="B237" s="392" t="s">
        <v>641</v>
      </c>
      <c r="C237" s="392" t="s">
        <v>546</v>
      </c>
      <c r="D237" s="392" t="s">
        <v>3217</v>
      </c>
      <c r="E237" s="392">
        <v>89229308672</v>
      </c>
      <c r="F237" s="392">
        <v>0</v>
      </c>
      <c r="G237" s="392">
        <v>1</v>
      </c>
      <c r="H237" s="392">
        <v>0</v>
      </c>
      <c r="I237" s="392">
        <v>0</v>
      </c>
      <c r="J237" s="392">
        <v>0</v>
      </c>
      <c r="K237" s="392">
        <v>0</v>
      </c>
      <c r="L237" s="392">
        <v>0</v>
      </c>
      <c r="M237" s="392">
        <v>0</v>
      </c>
      <c r="N237" s="393">
        <v>6</v>
      </c>
      <c r="O237" s="393">
        <v>4</v>
      </c>
      <c r="P237" s="393">
        <v>1</v>
      </c>
      <c r="Q237" s="393">
        <v>0</v>
      </c>
      <c r="R237" s="394">
        <v>4</v>
      </c>
      <c r="S237" s="394">
        <v>0</v>
      </c>
      <c r="T237" s="394">
        <v>0</v>
      </c>
      <c r="U237" s="394">
        <v>0</v>
      </c>
      <c r="V237" s="394">
        <v>2</v>
      </c>
      <c r="W237" s="394">
        <v>1</v>
      </c>
      <c r="X237" s="394">
        <v>0</v>
      </c>
      <c r="Y237" s="394">
        <v>0</v>
      </c>
      <c r="Z237" s="394">
        <v>50</v>
      </c>
      <c r="AA237" s="394">
        <v>1</v>
      </c>
      <c r="AB237" s="392">
        <v>2</v>
      </c>
    </row>
    <row r="238" spans="1:28" s="84" customFormat="1" ht="33.75" x14ac:dyDescent="0.25">
      <c r="A238" s="392">
        <v>2</v>
      </c>
      <c r="B238" s="392" t="s">
        <v>643</v>
      </c>
      <c r="C238" s="392" t="s">
        <v>407</v>
      </c>
      <c r="D238" s="392" t="s">
        <v>3218</v>
      </c>
      <c r="E238" s="392">
        <v>89229308458</v>
      </c>
      <c r="F238" s="392">
        <v>0</v>
      </c>
      <c r="G238" s="392">
        <v>2</v>
      </c>
      <c r="H238" s="392">
        <v>1</v>
      </c>
      <c r="I238" s="392">
        <v>0</v>
      </c>
      <c r="J238" s="392">
        <v>0</v>
      </c>
      <c r="K238" s="392">
        <v>0</v>
      </c>
      <c r="L238" s="392">
        <v>0</v>
      </c>
      <c r="M238" s="392">
        <v>0</v>
      </c>
      <c r="N238" s="393">
        <v>7</v>
      </c>
      <c r="O238" s="393">
        <v>4</v>
      </c>
      <c r="P238" s="393">
        <v>1</v>
      </c>
      <c r="Q238" s="393">
        <v>0</v>
      </c>
      <c r="R238" s="394">
        <v>1</v>
      </c>
      <c r="S238" s="394">
        <v>0</v>
      </c>
      <c r="T238" s="394">
        <v>0</v>
      </c>
      <c r="U238" s="394">
        <v>0</v>
      </c>
      <c r="V238" s="394">
        <v>3</v>
      </c>
      <c r="W238" s="394">
        <v>0</v>
      </c>
      <c r="X238" s="394">
        <v>0</v>
      </c>
      <c r="Y238" s="394">
        <v>0</v>
      </c>
      <c r="Z238" s="394">
        <v>18</v>
      </c>
      <c r="AA238" s="394">
        <v>1</v>
      </c>
      <c r="AB238" s="392">
        <v>2</v>
      </c>
    </row>
    <row r="239" spans="1:28" s="84" customFormat="1" ht="33.75" x14ac:dyDescent="0.25">
      <c r="A239" s="392">
        <v>3</v>
      </c>
      <c r="B239" s="392" t="s">
        <v>644</v>
      </c>
      <c r="C239" s="392" t="s">
        <v>506</v>
      </c>
      <c r="D239" s="392" t="s">
        <v>4201</v>
      </c>
      <c r="E239" s="392" t="s">
        <v>639</v>
      </c>
      <c r="F239" s="392">
        <v>0</v>
      </c>
      <c r="G239" s="392">
        <v>3</v>
      </c>
      <c r="H239" s="392">
        <v>1</v>
      </c>
      <c r="I239" s="392">
        <v>0</v>
      </c>
      <c r="J239" s="392">
        <v>0</v>
      </c>
      <c r="K239" s="392">
        <v>0</v>
      </c>
      <c r="L239" s="392">
        <v>1</v>
      </c>
      <c r="M239" s="392">
        <v>0</v>
      </c>
      <c r="N239" s="393">
        <v>3</v>
      </c>
      <c r="O239" s="393">
        <v>2</v>
      </c>
      <c r="P239" s="393">
        <v>0</v>
      </c>
      <c r="Q239" s="393">
        <v>0</v>
      </c>
      <c r="R239" s="394">
        <v>0</v>
      </c>
      <c r="S239" s="394">
        <v>0</v>
      </c>
      <c r="T239" s="394">
        <v>1</v>
      </c>
      <c r="U239" s="394">
        <v>0</v>
      </c>
      <c r="V239" s="394">
        <v>2</v>
      </c>
      <c r="W239" s="394">
        <v>0</v>
      </c>
      <c r="X239" s="394">
        <v>0</v>
      </c>
      <c r="Y239" s="394">
        <v>0</v>
      </c>
      <c r="Z239" s="394">
        <v>20</v>
      </c>
      <c r="AA239" s="394">
        <v>1</v>
      </c>
      <c r="AB239" s="392">
        <v>2</v>
      </c>
    </row>
    <row r="240" spans="1:28" s="84" customFormat="1" ht="33.75" x14ac:dyDescent="0.25">
      <c r="A240" s="392">
        <v>4</v>
      </c>
      <c r="B240" s="392" t="s">
        <v>645</v>
      </c>
      <c r="C240" s="392" t="s">
        <v>491</v>
      </c>
      <c r="D240" s="392" t="s">
        <v>3173</v>
      </c>
      <c r="E240" s="392" t="s">
        <v>4192</v>
      </c>
      <c r="F240" s="392">
        <v>1</v>
      </c>
      <c r="G240" s="392">
        <v>14</v>
      </c>
      <c r="H240" s="392">
        <v>3</v>
      </c>
      <c r="I240" s="392">
        <v>0</v>
      </c>
      <c r="J240" s="392">
        <v>3</v>
      </c>
      <c r="K240" s="392">
        <v>2</v>
      </c>
      <c r="L240" s="392">
        <v>5</v>
      </c>
      <c r="M240" s="392">
        <v>1</v>
      </c>
      <c r="N240" s="393">
        <v>11</v>
      </c>
      <c r="O240" s="393">
        <v>7</v>
      </c>
      <c r="P240" s="393">
        <v>6</v>
      </c>
      <c r="Q240" s="393">
        <v>0</v>
      </c>
      <c r="R240" s="394">
        <v>6</v>
      </c>
      <c r="S240" s="394">
        <v>0</v>
      </c>
      <c r="T240" s="394">
        <v>2</v>
      </c>
      <c r="U240" s="394">
        <v>0</v>
      </c>
      <c r="V240" s="394">
        <v>3</v>
      </c>
      <c r="W240" s="394">
        <v>0</v>
      </c>
      <c r="X240" s="394">
        <v>1</v>
      </c>
      <c r="Y240" s="394">
        <v>0</v>
      </c>
      <c r="Z240" s="394">
        <v>72</v>
      </c>
      <c r="AA240" s="394">
        <v>0</v>
      </c>
      <c r="AB240" s="392">
        <v>2</v>
      </c>
    </row>
    <row r="241" spans="1:28" s="84" customFormat="1" ht="22.5" x14ac:dyDescent="0.25">
      <c r="A241" s="392">
        <v>5</v>
      </c>
      <c r="B241" s="392" t="s">
        <v>646</v>
      </c>
      <c r="C241" s="392" t="s">
        <v>546</v>
      </c>
      <c r="D241" s="392" t="s">
        <v>3181</v>
      </c>
      <c r="E241" s="392" t="s">
        <v>4193</v>
      </c>
      <c r="F241" s="392">
        <v>2</v>
      </c>
      <c r="G241" s="392">
        <v>8</v>
      </c>
      <c r="H241" s="392">
        <v>2</v>
      </c>
      <c r="I241" s="392">
        <v>0</v>
      </c>
      <c r="J241" s="392">
        <v>3</v>
      </c>
      <c r="K241" s="392">
        <v>1</v>
      </c>
      <c r="L241" s="392">
        <v>5</v>
      </c>
      <c r="M241" s="392">
        <v>1</v>
      </c>
      <c r="N241" s="393">
        <v>8</v>
      </c>
      <c r="O241" s="393">
        <v>7</v>
      </c>
      <c r="P241" s="393">
        <v>5</v>
      </c>
      <c r="Q241" s="393">
        <v>0</v>
      </c>
      <c r="R241" s="394">
        <v>6</v>
      </c>
      <c r="S241" s="394">
        <v>1</v>
      </c>
      <c r="T241" s="394">
        <v>3</v>
      </c>
      <c r="U241" s="394">
        <v>0</v>
      </c>
      <c r="V241" s="394">
        <v>4</v>
      </c>
      <c r="W241" s="394">
        <v>0</v>
      </c>
      <c r="X241" s="394">
        <v>1</v>
      </c>
      <c r="Y241" s="394">
        <v>0</v>
      </c>
      <c r="Z241" s="394">
        <v>72</v>
      </c>
      <c r="AA241" s="394">
        <v>0</v>
      </c>
      <c r="AB241" s="392">
        <v>2</v>
      </c>
    </row>
    <row r="242" spans="1:28" s="84" customFormat="1" ht="33.75" x14ac:dyDescent="0.25">
      <c r="A242" s="392">
        <v>6</v>
      </c>
      <c r="B242" s="392" t="s">
        <v>647</v>
      </c>
      <c r="C242" s="392" t="s">
        <v>407</v>
      </c>
      <c r="D242" s="392" t="s">
        <v>3171</v>
      </c>
      <c r="E242" s="392" t="s">
        <v>4194</v>
      </c>
      <c r="F242" s="392">
        <v>2</v>
      </c>
      <c r="G242" s="392">
        <v>15</v>
      </c>
      <c r="H242" s="392">
        <v>3</v>
      </c>
      <c r="I242" s="392">
        <v>0</v>
      </c>
      <c r="J242" s="392">
        <v>3</v>
      </c>
      <c r="K242" s="392">
        <v>3</v>
      </c>
      <c r="L242" s="392">
        <v>6</v>
      </c>
      <c r="M242" s="392">
        <v>1</v>
      </c>
      <c r="N242" s="393">
        <v>6</v>
      </c>
      <c r="O242" s="393">
        <v>6</v>
      </c>
      <c r="P242" s="393">
        <v>2</v>
      </c>
      <c r="Q242" s="393">
        <v>0</v>
      </c>
      <c r="R242" s="394">
        <v>6</v>
      </c>
      <c r="S242" s="394">
        <v>0</v>
      </c>
      <c r="T242" s="394">
        <v>3</v>
      </c>
      <c r="U242" s="394">
        <v>1</v>
      </c>
      <c r="V242" s="394">
        <v>5</v>
      </c>
      <c r="W242" s="394">
        <v>0</v>
      </c>
      <c r="X242" s="394">
        <v>1</v>
      </c>
      <c r="Y242" s="394">
        <v>0</v>
      </c>
      <c r="Z242" s="394">
        <v>75</v>
      </c>
      <c r="AA242" s="394">
        <v>0</v>
      </c>
      <c r="AB242" s="392">
        <v>2</v>
      </c>
    </row>
    <row r="243" spans="1:28" s="84" customFormat="1" ht="33.75" x14ac:dyDescent="0.25">
      <c r="A243" s="392">
        <v>7</v>
      </c>
      <c r="B243" s="392" t="s">
        <v>4199</v>
      </c>
      <c r="C243" s="392" t="s">
        <v>425</v>
      </c>
      <c r="D243" s="392" t="s">
        <v>4196</v>
      </c>
      <c r="E243" s="392" t="s">
        <v>4197</v>
      </c>
      <c r="F243" s="392">
        <v>2</v>
      </c>
      <c r="G243" s="392">
        <v>13</v>
      </c>
      <c r="H243" s="392">
        <v>3</v>
      </c>
      <c r="I243" s="392">
        <v>0</v>
      </c>
      <c r="J243" s="392">
        <v>3</v>
      </c>
      <c r="K243" s="392">
        <v>0</v>
      </c>
      <c r="L243" s="392">
        <v>5</v>
      </c>
      <c r="M243" s="392">
        <v>1</v>
      </c>
      <c r="N243" s="393">
        <v>5</v>
      </c>
      <c r="O243" s="393">
        <v>8</v>
      </c>
      <c r="P243" s="393">
        <v>2</v>
      </c>
      <c r="Q243" s="393">
        <v>0</v>
      </c>
      <c r="R243" s="394">
        <v>2</v>
      </c>
      <c r="S243" s="394">
        <v>1</v>
      </c>
      <c r="T243" s="394">
        <v>3</v>
      </c>
      <c r="U243" s="394">
        <v>0</v>
      </c>
      <c r="V243" s="394">
        <v>3</v>
      </c>
      <c r="W243" s="394">
        <v>0</v>
      </c>
      <c r="X243" s="394">
        <v>1</v>
      </c>
      <c r="Y243" s="394">
        <v>0</v>
      </c>
      <c r="Z243" s="394">
        <v>72</v>
      </c>
      <c r="AA243" s="394">
        <v>1</v>
      </c>
      <c r="AB243" s="392">
        <v>2</v>
      </c>
    </row>
    <row r="244" spans="1:28" s="84" customFormat="1" ht="33.75" x14ac:dyDescent="0.25">
      <c r="A244" s="392"/>
      <c r="B244" s="392" t="s">
        <v>4198</v>
      </c>
      <c r="C244" s="392"/>
      <c r="D244" s="392"/>
      <c r="E244" s="392"/>
      <c r="F244" s="392">
        <f t="shared" ref="F244:AB244" si="26">SUM(F237:F243)</f>
        <v>7</v>
      </c>
      <c r="G244" s="392">
        <f t="shared" si="26"/>
        <v>56</v>
      </c>
      <c r="H244" s="392">
        <f t="shared" si="26"/>
        <v>13</v>
      </c>
      <c r="I244" s="392">
        <f t="shared" si="26"/>
        <v>0</v>
      </c>
      <c r="J244" s="392">
        <f t="shared" si="26"/>
        <v>12</v>
      </c>
      <c r="K244" s="392">
        <f t="shared" si="26"/>
        <v>6</v>
      </c>
      <c r="L244" s="392">
        <f t="shared" si="26"/>
        <v>22</v>
      </c>
      <c r="M244" s="392">
        <f t="shared" si="26"/>
        <v>4</v>
      </c>
      <c r="N244" s="392">
        <f t="shared" si="26"/>
        <v>46</v>
      </c>
      <c r="O244" s="392">
        <f t="shared" si="26"/>
        <v>38</v>
      </c>
      <c r="P244" s="392">
        <f t="shared" si="26"/>
        <v>17</v>
      </c>
      <c r="Q244" s="392">
        <f t="shared" si="26"/>
        <v>0</v>
      </c>
      <c r="R244" s="392">
        <f t="shared" si="26"/>
        <v>25</v>
      </c>
      <c r="S244" s="392">
        <f t="shared" si="26"/>
        <v>2</v>
      </c>
      <c r="T244" s="392">
        <f t="shared" si="26"/>
        <v>12</v>
      </c>
      <c r="U244" s="392">
        <f t="shared" si="26"/>
        <v>1</v>
      </c>
      <c r="V244" s="392">
        <f t="shared" si="26"/>
        <v>22</v>
      </c>
      <c r="W244" s="392">
        <f t="shared" si="26"/>
        <v>1</v>
      </c>
      <c r="X244" s="392">
        <f t="shared" si="26"/>
        <v>4</v>
      </c>
      <c r="Y244" s="392">
        <f t="shared" si="26"/>
        <v>0</v>
      </c>
      <c r="Z244" s="392">
        <f t="shared" si="26"/>
        <v>379</v>
      </c>
      <c r="AA244" s="392">
        <f t="shared" si="26"/>
        <v>4</v>
      </c>
      <c r="AB244" s="392">
        <f t="shared" si="26"/>
        <v>14</v>
      </c>
    </row>
    <row r="245" spans="1:28" s="84" customFormat="1" x14ac:dyDescent="0.25">
      <c r="A245" s="554" t="s">
        <v>506</v>
      </c>
      <c r="B245" s="554"/>
      <c r="C245" s="554"/>
      <c r="D245" s="554"/>
      <c r="E245" s="554"/>
      <c r="F245" s="554"/>
      <c r="G245" s="554"/>
      <c r="H245" s="554"/>
      <c r="I245" s="554"/>
      <c r="J245" s="554"/>
      <c r="K245" s="554"/>
      <c r="L245" s="554"/>
      <c r="M245" s="554"/>
      <c r="N245" s="554"/>
      <c r="O245" s="554"/>
      <c r="P245" s="554"/>
      <c r="Q245" s="554"/>
      <c r="R245" s="554"/>
      <c r="S245" s="554"/>
      <c r="T245" s="554"/>
      <c r="U245" s="554"/>
      <c r="V245" s="554"/>
      <c r="W245" s="554"/>
      <c r="X245" s="554"/>
      <c r="Y245" s="554"/>
      <c r="Z245" s="554"/>
      <c r="AA245" s="554"/>
      <c r="AB245" s="554"/>
    </row>
    <row r="246" spans="1:28" s="84" customFormat="1" ht="33.75" x14ac:dyDescent="0.25">
      <c r="A246" s="392">
        <v>1</v>
      </c>
      <c r="B246" s="392" t="s">
        <v>641</v>
      </c>
      <c r="C246" s="392" t="s">
        <v>546</v>
      </c>
      <c r="D246" s="392" t="s">
        <v>3217</v>
      </c>
      <c r="E246" s="392">
        <v>89229308672</v>
      </c>
      <c r="F246" s="392">
        <v>0</v>
      </c>
      <c r="G246" s="392">
        <v>1</v>
      </c>
      <c r="H246" s="392">
        <v>0</v>
      </c>
      <c r="I246" s="392">
        <v>0</v>
      </c>
      <c r="J246" s="392">
        <v>0</v>
      </c>
      <c r="K246" s="392">
        <v>0</v>
      </c>
      <c r="L246" s="392">
        <v>0</v>
      </c>
      <c r="M246" s="392">
        <v>0</v>
      </c>
      <c r="N246" s="393">
        <v>6</v>
      </c>
      <c r="O246" s="393">
        <v>4</v>
      </c>
      <c r="P246" s="393">
        <v>1</v>
      </c>
      <c r="Q246" s="393">
        <v>0</v>
      </c>
      <c r="R246" s="394">
        <v>4</v>
      </c>
      <c r="S246" s="394">
        <v>0</v>
      </c>
      <c r="T246" s="394">
        <v>0</v>
      </c>
      <c r="U246" s="394">
        <v>0</v>
      </c>
      <c r="V246" s="394">
        <v>2</v>
      </c>
      <c r="W246" s="394">
        <v>1</v>
      </c>
      <c r="X246" s="394">
        <v>0</v>
      </c>
      <c r="Y246" s="394">
        <v>0</v>
      </c>
      <c r="Z246" s="394">
        <v>50</v>
      </c>
      <c r="AA246" s="394">
        <v>1</v>
      </c>
      <c r="AB246" s="392">
        <v>2</v>
      </c>
    </row>
    <row r="247" spans="1:28" s="84" customFormat="1" ht="33.75" x14ac:dyDescent="0.25">
      <c r="A247" s="392">
        <v>2</v>
      </c>
      <c r="B247" s="392" t="s">
        <v>643</v>
      </c>
      <c r="C247" s="392" t="s">
        <v>407</v>
      </c>
      <c r="D247" s="392" t="s">
        <v>3218</v>
      </c>
      <c r="E247" s="392">
        <v>89229308458</v>
      </c>
      <c r="F247" s="392">
        <v>0</v>
      </c>
      <c r="G247" s="392">
        <v>2</v>
      </c>
      <c r="H247" s="392">
        <v>1</v>
      </c>
      <c r="I247" s="392">
        <v>0</v>
      </c>
      <c r="J247" s="392">
        <v>0</v>
      </c>
      <c r="K247" s="392">
        <v>0</v>
      </c>
      <c r="L247" s="392">
        <v>0</v>
      </c>
      <c r="M247" s="392">
        <v>0</v>
      </c>
      <c r="N247" s="393">
        <v>7</v>
      </c>
      <c r="O247" s="393">
        <v>4</v>
      </c>
      <c r="P247" s="393">
        <v>1</v>
      </c>
      <c r="Q247" s="393">
        <v>0</v>
      </c>
      <c r="R247" s="394">
        <v>1</v>
      </c>
      <c r="S247" s="394">
        <v>0</v>
      </c>
      <c r="T247" s="394">
        <v>0</v>
      </c>
      <c r="U247" s="394">
        <v>0</v>
      </c>
      <c r="V247" s="394">
        <v>3</v>
      </c>
      <c r="W247" s="394">
        <v>0</v>
      </c>
      <c r="X247" s="394">
        <v>0</v>
      </c>
      <c r="Y247" s="394">
        <v>0</v>
      </c>
      <c r="Z247" s="394">
        <v>18</v>
      </c>
      <c r="AA247" s="394">
        <v>1</v>
      </c>
      <c r="AB247" s="392">
        <v>2</v>
      </c>
    </row>
    <row r="248" spans="1:28" s="84" customFormat="1" ht="33.75" x14ac:dyDescent="0.25">
      <c r="A248" s="392">
        <v>3</v>
      </c>
      <c r="B248" s="392" t="s">
        <v>645</v>
      </c>
      <c r="C248" s="392" t="s">
        <v>491</v>
      </c>
      <c r="D248" s="392" t="s">
        <v>3173</v>
      </c>
      <c r="E248" s="392" t="s">
        <v>4192</v>
      </c>
      <c r="F248" s="392">
        <v>1</v>
      </c>
      <c r="G248" s="392">
        <v>14</v>
      </c>
      <c r="H248" s="392">
        <v>3</v>
      </c>
      <c r="I248" s="392">
        <v>0</v>
      </c>
      <c r="J248" s="392">
        <v>3</v>
      </c>
      <c r="K248" s="392">
        <v>2</v>
      </c>
      <c r="L248" s="392">
        <v>5</v>
      </c>
      <c r="M248" s="392">
        <v>1</v>
      </c>
      <c r="N248" s="393">
        <v>11</v>
      </c>
      <c r="O248" s="393">
        <v>7</v>
      </c>
      <c r="P248" s="393">
        <v>6</v>
      </c>
      <c r="Q248" s="393">
        <v>0</v>
      </c>
      <c r="R248" s="394">
        <v>6</v>
      </c>
      <c r="S248" s="394">
        <v>0</v>
      </c>
      <c r="T248" s="394">
        <v>2</v>
      </c>
      <c r="U248" s="394">
        <v>0</v>
      </c>
      <c r="V248" s="394">
        <v>3</v>
      </c>
      <c r="W248" s="394">
        <v>0</v>
      </c>
      <c r="X248" s="394">
        <v>1</v>
      </c>
      <c r="Y248" s="394">
        <v>0</v>
      </c>
      <c r="Z248" s="394">
        <v>72</v>
      </c>
      <c r="AA248" s="394">
        <v>0</v>
      </c>
      <c r="AB248" s="392">
        <v>2</v>
      </c>
    </row>
    <row r="249" spans="1:28" s="84" customFormat="1" ht="22.5" x14ac:dyDescent="0.25">
      <c r="A249" s="392">
        <v>4</v>
      </c>
      <c r="B249" s="392" t="s">
        <v>646</v>
      </c>
      <c r="C249" s="392" t="s">
        <v>546</v>
      </c>
      <c r="D249" s="392" t="s">
        <v>3181</v>
      </c>
      <c r="E249" s="392" t="s">
        <v>4193</v>
      </c>
      <c r="F249" s="392">
        <v>2</v>
      </c>
      <c r="G249" s="392">
        <v>8</v>
      </c>
      <c r="H249" s="392">
        <v>2</v>
      </c>
      <c r="I249" s="392">
        <v>0</v>
      </c>
      <c r="J249" s="392">
        <v>3</v>
      </c>
      <c r="K249" s="392">
        <v>1</v>
      </c>
      <c r="L249" s="392">
        <v>5</v>
      </c>
      <c r="M249" s="392">
        <v>1</v>
      </c>
      <c r="N249" s="393">
        <v>8</v>
      </c>
      <c r="O249" s="393">
        <v>7</v>
      </c>
      <c r="P249" s="393">
        <v>5</v>
      </c>
      <c r="Q249" s="393">
        <v>0</v>
      </c>
      <c r="R249" s="394">
        <v>6</v>
      </c>
      <c r="S249" s="394">
        <v>1</v>
      </c>
      <c r="T249" s="394">
        <v>3</v>
      </c>
      <c r="U249" s="394">
        <v>0</v>
      </c>
      <c r="V249" s="394">
        <v>4</v>
      </c>
      <c r="W249" s="394">
        <v>0</v>
      </c>
      <c r="X249" s="394">
        <v>1</v>
      </c>
      <c r="Y249" s="394">
        <v>0</v>
      </c>
      <c r="Z249" s="394">
        <v>72</v>
      </c>
      <c r="AA249" s="394">
        <v>0</v>
      </c>
      <c r="AB249" s="392">
        <v>2</v>
      </c>
    </row>
    <row r="250" spans="1:28" s="84" customFormat="1" ht="33.75" x14ac:dyDescent="0.25">
      <c r="A250" s="392">
        <v>5</v>
      </c>
      <c r="B250" s="392" t="s">
        <v>647</v>
      </c>
      <c r="C250" s="392" t="s">
        <v>407</v>
      </c>
      <c r="D250" s="392" t="s">
        <v>3171</v>
      </c>
      <c r="E250" s="392" t="s">
        <v>4194</v>
      </c>
      <c r="F250" s="392">
        <v>2</v>
      </c>
      <c r="G250" s="392">
        <v>15</v>
      </c>
      <c r="H250" s="392">
        <v>3</v>
      </c>
      <c r="I250" s="392">
        <v>0</v>
      </c>
      <c r="J250" s="392">
        <v>3</v>
      </c>
      <c r="K250" s="392">
        <v>3</v>
      </c>
      <c r="L250" s="392">
        <v>6</v>
      </c>
      <c r="M250" s="392">
        <v>1</v>
      </c>
      <c r="N250" s="393">
        <v>6</v>
      </c>
      <c r="O250" s="393">
        <v>6</v>
      </c>
      <c r="P250" s="393">
        <v>2</v>
      </c>
      <c r="Q250" s="393">
        <v>0</v>
      </c>
      <c r="R250" s="394">
        <v>6</v>
      </c>
      <c r="S250" s="394">
        <v>0</v>
      </c>
      <c r="T250" s="394">
        <v>3</v>
      </c>
      <c r="U250" s="394">
        <v>1</v>
      </c>
      <c r="V250" s="394">
        <v>5</v>
      </c>
      <c r="W250" s="394">
        <v>0</v>
      </c>
      <c r="X250" s="394">
        <v>1</v>
      </c>
      <c r="Y250" s="394">
        <v>0</v>
      </c>
      <c r="Z250" s="394">
        <v>75</v>
      </c>
      <c r="AA250" s="394">
        <v>0</v>
      </c>
      <c r="AB250" s="392">
        <v>2</v>
      </c>
    </row>
    <row r="251" spans="1:28" s="84" customFormat="1" ht="33.75" x14ac:dyDescent="0.25">
      <c r="A251" s="392">
        <v>6</v>
      </c>
      <c r="B251" s="392" t="s">
        <v>648</v>
      </c>
      <c r="C251" s="392" t="s">
        <v>604</v>
      </c>
      <c r="D251" s="392" t="s">
        <v>3185</v>
      </c>
      <c r="E251" s="392" t="s">
        <v>4195</v>
      </c>
      <c r="F251" s="392">
        <v>1</v>
      </c>
      <c r="G251" s="392">
        <v>13</v>
      </c>
      <c r="H251" s="392">
        <v>3</v>
      </c>
      <c r="I251" s="392">
        <v>0</v>
      </c>
      <c r="J251" s="392">
        <v>2</v>
      </c>
      <c r="K251" s="392">
        <v>1</v>
      </c>
      <c r="L251" s="392">
        <v>4</v>
      </c>
      <c r="M251" s="392">
        <v>1</v>
      </c>
      <c r="N251" s="393">
        <v>5</v>
      </c>
      <c r="O251" s="393">
        <v>6</v>
      </c>
      <c r="P251" s="393">
        <v>2</v>
      </c>
      <c r="Q251" s="393">
        <v>0</v>
      </c>
      <c r="R251" s="394">
        <v>3</v>
      </c>
      <c r="S251" s="394">
        <v>1</v>
      </c>
      <c r="T251" s="394">
        <v>2</v>
      </c>
      <c r="U251" s="394">
        <v>0</v>
      </c>
      <c r="V251" s="394">
        <v>3</v>
      </c>
      <c r="W251" s="394">
        <v>0</v>
      </c>
      <c r="X251" s="394">
        <v>1</v>
      </c>
      <c r="Y251" s="394">
        <v>0</v>
      </c>
      <c r="Z251" s="394">
        <v>52</v>
      </c>
      <c r="AA251" s="394">
        <v>1</v>
      </c>
      <c r="AB251" s="392">
        <v>2</v>
      </c>
    </row>
    <row r="252" spans="1:28" s="84" customFormat="1" ht="33.75" x14ac:dyDescent="0.25">
      <c r="A252" s="392">
        <v>7</v>
      </c>
      <c r="B252" s="392" t="s">
        <v>4199</v>
      </c>
      <c r="C252" s="392" t="s">
        <v>425</v>
      </c>
      <c r="D252" s="392" t="s">
        <v>4196</v>
      </c>
      <c r="E252" s="392" t="s">
        <v>4197</v>
      </c>
      <c r="F252" s="392">
        <v>2</v>
      </c>
      <c r="G252" s="392">
        <v>13</v>
      </c>
      <c r="H252" s="392">
        <v>3</v>
      </c>
      <c r="I252" s="392">
        <v>0</v>
      </c>
      <c r="J252" s="392">
        <v>3</v>
      </c>
      <c r="K252" s="392">
        <v>0</v>
      </c>
      <c r="L252" s="392">
        <v>5</v>
      </c>
      <c r="M252" s="392">
        <v>1</v>
      </c>
      <c r="N252" s="393">
        <v>5</v>
      </c>
      <c r="O252" s="393">
        <v>8</v>
      </c>
      <c r="P252" s="393">
        <v>2</v>
      </c>
      <c r="Q252" s="393">
        <v>0</v>
      </c>
      <c r="R252" s="394">
        <v>2</v>
      </c>
      <c r="S252" s="394">
        <v>1</v>
      </c>
      <c r="T252" s="394">
        <v>3</v>
      </c>
      <c r="U252" s="394">
        <v>0</v>
      </c>
      <c r="V252" s="394">
        <v>3</v>
      </c>
      <c r="W252" s="394">
        <v>0</v>
      </c>
      <c r="X252" s="394">
        <v>1</v>
      </c>
      <c r="Y252" s="394">
        <v>0</v>
      </c>
      <c r="Z252" s="394">
        <v>72</v>
      </c>
      <c r="AA252" s="394">
        <v>1</v>
      </c>
      <c r="AB252" s="392">
        <v>2</v>
      </c>
    </row>
    <row r="253" spans="1:28" s="84" customFormat="1" ht="33.75" x14ac:dyDescent="0.25">
      <c r="A253" s="392"/>
      <c r="B253" s="392" t="s">
        <v>4198</v>
      </c>
      <c r="C253" s="392"/>
      <c r="D253" s="392"/>
      <c r="E253" s="392"/>
      <c r="F253" s="392">
        <f t="shared" ref="F253:AB253" si="27">SUM(F246:F252)</f>
        <v>8</v>
      </c>
      <c r="G253" s="392">
        <f t="shared" si="27"/>
        <v>66</v>
      </c>
      <c r="H253" s="392">
        <f t="shared" si="27"/>
        <v>15</v>
      </c>
      <c r="I253" s="392">
        <f t="shared" si="27"/>
        <v>0</v>
      </c>
      <c r="J253" s="392">
        <f t="shared" si="27"/>
        <v>14</v>
      </c>
      <c r="K253" s="392">
        <f t="shared" si="27"/>
        <v>7</v>
      </c>
      <c r="L253" s="392">
        <f t="shared" si="27"/>
        <v>25</v>
      </c>
      <c r="M253" s="392">
        <f t="shared" si="27"/>
        <v>5</v>
      </c>
      <c r="N253" s="392">
        <f t="shared" si="27"/>
        <v>48</v>
      </c>
      <c r="O253" s="392">
        <f t="shared" si="27"/>
        <v>42</v>
      </c>
      <c r="P253" s="392">
        <f t="shared" si="27"/>
        <v>19</v>
      </c>
      <c r="Q253" s="392">
        <f t="shared" si="27"/>
        <v>0</v>
      </c>
      <c r="R253" s="392">
        <f t="shared" si="27"/>
        <v>28</v>
      </c>
      <c r="S253" s="392">
        <f t="shared" si="27"/>
        <v>3</v>
      </c>
      <c r="T253" s="392">
        <f t="shared" si="27"/>
        <v>13</v>
      </c>
      <c r="U253" s="392">
        <f t="shared" si="27"/>
        <v>1</v>
      </c>
      <c r="V253" s="392">
        <f t="shared" si="27"/>
        <v>23</v>
      </c>
      <c r="W253" s="392">
        <f t="shared" si="27"/>
        <v>1</v>
      </c>
      <c r="X253" s="392">
        <f t="shared" si="27"/>
        <v>5</v>
      </c>
      <c r="Y253" s="392">
        <f t="shared" si="27"/>
        <v>0</v>
      </c>
      <c r="Z253" s="392">
        <f t="shared" si="27"/>
        <v>411</v>
      </c>
      <c r="AA253" s="392">
        <f t="shared" si="27"/>
        <v>4</v>
      </c>
      <c r="AB253" s="392">
        <f t="shared" si="27"/>
        <v>14</v>
      </c>
    </row>
    <row r="254" spans="1:28" s="84" customFormat="1" x14ac:dyDescent="0.25">
      <c r="A254" s="554" t="s">
        <v>511</v>
      </c>
      <c r="B254" s="554"/>
      <c r="C254" s="554"/>
      <c r="D254" s="554"/>
      <c r="E254" s="554"/>
      <c r="F254" s="554"/>
      <c r="G254" s="554"/>
      <c r="H254" s="554"/>
      <c r="I254" s="554"/>
      <c r="J254" s="554"/>
      <c r="K254" s="554"/>
      <c r="L254" s="554"/>
      <c r="M254" s="554"/>
      <c r="N254" s="554"/>
      <c r="O254" s="554"/>
      <c r="P254" s="554"/>
      <c r="Q254" s="554"/>
      <c r="R254" s="554"/>
      <c r="S254" s="554"/>
      <c r="T254" s="554"/>
      <c r="U254" s="554"/>
      <c r="V254" s="554"/>
      <c r="W254" s="554"/>
      <c r="X254" s="554"/>
      <c r="Y254" s="554"/>
      <c r="Z254" s="554"/>
      <c r="AA254" s="554"/>
      <c r="AB254" s="554"/>
    </row>
    <row r="255" spans="1:28" s="84" customFormat="1" ht="33.75" x14ac:dyDescent="0.25">
      <c r="A255" s="392">
        <v>1</v>
      </c>
      <c r="B255" s="392" t="s">
        <v>641</v>
      </c>
      <c r="C255" s="392" t="s">
        <v>546</v>
      </c>
      <c r="D255" s="392" t="s">
        <v>3217</v>
      </c>
      <c r="E255" s="392">
        <v>89229308672</v>
      </c>
      <c r="F255" s="392">
        <v>0</v>
      </c>
      <c r="G255" s="392">
        <v>1</v>
      </c>
      <c r="H255" s="392">
        <v>0</v>
      </c>
      <c r="I255" s="392">
        <v>0</v>
      </c>
      <c r="J255" s="392">
        <v>0</v>
      </c>
      <c r="K255" s="392">
        <v>0</v>
      </c>
      <c r="L255" s="392">
        <v>0</v>
      </c>
      <c r="M255" s="392">
        <v>0</v>
      </c>
      <c r="N255" s="393">
        <v>6</v>
      </c>
      <c r="O255" s="393">
        <v>4</v>
      </c>
      <c r="P255" s="393">
        <v>1</v>
      </c>
      <c r="Q255" s="393">
        <v>0</v>
      </c>
      <c r="R255" s="394">
        <v>4</v>
      </c>
      <c r="S255" s="394">
        <v>0</v>
      </c>
      <c r="T255" s="394">
        <v>0</v>
      </c>
      <c r="U255" s="394">
        <v>0</v>
      </c>
      <c r="V255" s="394">
        <v>2</v>
      </c>
      <c r="W255" s="394">
        <v>1</v>
      </c>
      <c r="X255" s="394">
        <v>0</v>
      </c>
      <c r="Y255" s="394">
        <v>0</v>
      </c>
      <c r="Z255" s="394">
        <v>50</v>
      </c>
      <c r="AA255" s="394">
        <v>1</v>
      </c>
      <c r="AB255" s="392">
        <v>2</v>
      </c>
    </row>
    <row r="256" spans="1:28" s="84" customFormat="1" ht="33.75" x14ac:dyDescent="0.25">
      <c r="A256" s="392">
        <v>2</v>
      </c>
      <c r="B256" s="392" t="s">
        <v>642</v>
      </c>
      <c r="C256" s="392" t="s">
        <v>447</v>
      </c>
      <c r="D256" s="392" t="s">
        <v>3219</v>
      </c>
      <c r="E256" s="392">
        <v>89229308517</v>
      </c>
      <c r="F256" s="392">
        <v>0</v>
      </c>
      <c r="G256" s="392">
        <v>3</v>
      </c>
      <c r="H256" s="392">
        <v>1</v>
      </c>
      <c r="I256" s="392">
        <v>0</v>
      </c>
      <c r="J256" s="392">
        <v>0</v>
      </c>
      <c r="K256" s="392">
        <v>0</v>
      </c>
      <c r="L256" s="392">
        <v>1</v>
      </c>
      <c r="M256" s="392">
        <v>0</v>
      </c>
      <c r="N256" s="393">
        <v>4</v>
      </c>
      <c r="O256" s="393">
        <v>5</v>
      </c>
      <c r="P256" s="393">
        <v>1</v>
      </c>
      <c r="Q256" s="393">
        <v>0</v>
      </c>
      <c r="R256" s="394">
        <v>3</v>
      </c>
      <c r="S256" s="394">
        <v>0</v>
      </c>
      <c r="T256" s="394">
        <v>1</v>
      </c>
      <c r="U256" s="394">
        <v>0</v>
      </c>
      <c r="V256" s="394">
        <v>3</v>
      </c>
      <c r="W256" s="394">
        <v>0</v>
      </c>
      <c r="X256" s="394">
        <v>0</v>
      </c>
      <c r="Y256" s="394">
        <v>0</v>
      </c>
      <c r="Z256" s="394">
        <v>24</v>
      </c>
      <c r="AA256" s="394">
        <v>1</v>
      </c>
      <c r="AB256" s="392">
        <v>2</v>
      </c>
    </row>
    <row r="257" spans="1:28" s="84" customFormat="1" ht="33.75" x14ac:dyDescent="0.25">
      <c r="A257" s="392">
        <v>3</v>
      </c>
      <c r="B257" s="392" t="s">
        <v>643</v>
      </c>
      <c r="C257" s="392" t="s">
        <v>407</v>
      </c>
      <c r="D257" s="392" t="s">
        <v>3218</v>
      </c>
      <c r="E257" s="392">
        <v>89229308458</v>
      </c>
      <c r="F257" s="392">
        <v>0</v>
      </c>
      <c r="G257" s="392">
        <v>2</v>
      </c>
      <c r="H257" s="392">
        <v>1</v>
      </c>
      <c r="I257" s="392">
        <v>0</v>
      </c>
      <c r="J257" s="392">
        <v>0</v>
      </c>
      <c r="K257" s="392">
        <v>0</v>
      </c>
      <c r="L257" s="392">
        <v>0</v>
      </c>
      <c r="M257" s="392">
        <v>0</v>
      </c>
      <c r="N257" s="393">
        <v>7</v>
      </c>
      <c r="O257" s="393">
        <v>4</v>
      </c>
      <c r="P257" s="393">
        <v>1</v>
      </c>
      <c r="Q257" s="393">
        <v>0</v>
      </c>
      <c r="R257" s="394">
        <v>1</v>
      </c>
      <c r="S257" s="394">
        <v>0</v>
      </c>
      <c r="T257" s="394">
        <v>0</v>
      </c>
      <c r="U257" s="394">
        <v>0</v>
      </c>
      <c r="V257" s="394">
        <v>3</v>
      </c>
      <c r="W257" s="394">
        <v>0</v>
      </c>
      <c r="X257" s="394">
        <v>0</v>
      </c>
      <c r="Y257" s="394">
        <v>0</v>
      </c>
      <c r="Z257" s="394">
        <v>18</v>
      </c>
      <c r="AA257" s="394">
        <v>1</v>
      </c>
      <c r="AB257" s="392">
        <v>2</v>
      </c>
    </row>
    <row r="258" spans="1:28" s="84" customFormat="1" ht="33.75" x14ac:dyDescent="0.25">
      <c r="A258" s="392">
        <v>4</v>
      </c>
      <c r="B258" s="392" t="s">
        <v>644</v>
      </c>
      <c r="C258" s="392" t="s">
        <v>506</v>
      </c>
      <c r="D258" s="392" t="s">
        <v>4201</v>
      </c>
      <c r="E258" s="392" t="s">
        <v>639</v>
      </c>
      <c r="F258" s="392">
        <v>0</v>
      </c>
      <c r="G258" s="392">
        <v>3</v>
      </c>
      <c r="H258" s="392">
        <v>1</v>
      </c>
      <c r="I258" s="392">
        <v>0</v>
      </c>
      <c r="J258" s="392">
        <v>0</v>
      </c>
      <c r="K258" s="392">
        <v>0</v>
      </c>
      <c r="L258" s="392">
        <v>1</v>
      </c>
      <c r="M258" s="392">
        <v>0</v>
      </c>
      <c r="N258" s="393">
        <v>3</v>
      </c>
      <c r="O258" s="393">
        <v>2</v>
      </c>
      <c r="P258" s="393">
        <v>0</v>
      </c>
      <c r="Q258" s="393">
        <v>0</v>
      </c>
      <c r="R258" s="394">
        <v>0</v>
      </c>
      <c r="S258" s="394">
        <v>0</v>
      </c>
      <c r="T258" s="394">
        <v>1</v>
      </c>
      <c r="U258" s="394">
        <v>0</v>
      </c>
      <c r="V258" s="394">
        <v>2</v>
      </c>
      <c r="W258" s="394">
        <v>0</v>
      </c>
      <c r="X258" s="394">
        <v>0</v>
      </c>
      <c r="Y258" s="394">
        <v>0</v>
      </c>
      <c r="Z258" s="394">
        <v>20</v>
      </c>
      <c r="AA258" s="394">
        <v>1</v>
      </c>
      <c r="AB258" s="392">
        <v>2</v>
      </c>
    </row>
    <row r="259" spans="1:28" s="84" customFormat="1" ht="33.75" x14ac:dyDescent="0.25">
      <c r="A259" s="392">
        <v>5</v>
      </c>
      <c r="B259" s="392" t="s">
        <v>645</v>
      </c>
      <c r="C259" s="392" t="s">
        <v>491</v>
      </c>
      <c r="D259" s="392" t="s">
        <v>3173</v>
      </c>
      <c r="E259" s="392" t="s">
        <v>4192</v>
      </c>
      <c r="F259" s="392">
        <v>1</v>
      </c>
      <c r="G259" s="392">
        <v>14</v>
      </c>
      <c r="H259" s="392">
        <v>3</v>
      </c>
      <c r="I259" s="392">
        <v>0</v>
      </c>
      <c r="J259" s="392">
        <v>3</v>
      </c>
      <c r="K259" s="392">
        <v>2</v>
      </c>
      <c r="L259" s="392">
        <v>5</v>
      </c>
      <c r="M259" s="392">
        <v>1</v>
      </c>
      <c r="N259" s="393">
        <v>11</v>
      </c>
      <c r="O259" s="393">
        <v>7</v>
      </c>
      <c r="P259" s="393">
        <v>6</v>
      </c>
      <c r="Q259" s="393">
        <v>0</v>
      </c>
      <c r="R259" s="394">
        <v>6</v>
      </c>
      <c r="S259" s="394">
        <v>0</v>
      </c>
      <c r="T259" s="394">
        <v>2</v>
      </c>
      <c r="U259" s="394">
        <v>0</v>
      </c>
      <c r="V259" s="394">
        <v>3</v>
      </c>
      <c r="W259" s="394">
        <v>0</v>
      </c>
      <c r="X259" s="394">
        <v>1</v>
      </c>
      <c r="Y259" s="394">
        <v>0</v>
      </c>
      <c r="Z259" s="394">
        <v>72</v>
      </c>
      <c r="AA259" s="394">
        <v>0</v>
      </c>
      <c r="AB259" s="392">
        <v>2</v>
      </c>
    </row>
    <row r="260" spans="1:28" s="84" customFormat="1" ht="22.5" x14ac:dyDescent="0.25">
      <c r="A260" s="392">
        <v>6</v>
      </c>
      <c r="B260" s="392" t="s">
        <v>646</v>
      </c>
      <c r="C260" s="392" t="s">
        <v>546</v>
      </c>
      <c r="D260" s="392" t="s">
        <v>3181</v>
      </c>
      <c r="E260" s="392" t="s">
        <v>4193</v>
      </c>
      <c r="F260" s="392">
        <v>2</v>
      </c>
      <c r="G260" s="392">
        <v>8</v>
      </c>
      <c r="H260" s="392">
        <v>2</v>
      </c>
      <c r="I260" s="392">
        <v>0</v>
      </c>
      <c r="J260" s="392">
        <v>3</v>
      </c>
      <c r="K260" s="392">
        <v>1</v>
      </c>
      <c r="L260" s="392">
        <v>5</v>
      </c>
      <c r="M260" s="392">
        <v>1</v>
      </c>
      <c r="N260" s="393">
        <v>8</v>
      </c>
      <c r="O260" s="393">
        <v>7</v>
      </c>
      <c r="P260" s="393">
        <v>5</v>
      </c>
      <c r="Q260" s="393">
        <v>0</v>
      </c>
      <c r="R260" s="394">
        <v>6</v>
      </c>
      <c r="S260" s="394">
        <v>1</v>
      </c>
      <c r="T260" s="394">
        <v>3</v>
      </c>
      <c r="U260" s="394">
        <v>0</v>
      </c>
      <c r="V260" s="394">
        <v>4</v>
      </c>
      <c r="W260" s="394">
        <v>0</v>
      </c>
      <c r="X260" s="394">
        <v>1</v>
      </c>
      <c r="Y260" s="394">
        <v>0</v>
      </c>
      <c r="Z260" s="394">
        <v>72</v>
      </c>
      <c r="AA260" s="394">
        <v>0</v>
      </c>
      <c r="AB260" s="392">
        <v>2</v>
      </c>
    </row>
    <row r="261" spans="1:28" s="84" customFormat="1" ht="33.75" x14ac:dyDescent="0.25">
      <c r="A261" s="392">
        <v>7</v>
      </c>
      <c r="B261" s="392" t="s">
        <v>647</v>
      </c>
      <c r="C261" s="392" t="s">
        <v>407</v>
      </c>
      <c r="D261" s="392" t="s">
        <v>3171</v>
      </c>
      <c r="E261" s="392" t="s">
        <v>4194</v>
      </c>
      <c r="F261" s="392">
        <v>2</v>
      </c>
      <c r="G261" s="392">
        <v>15</v>
      </c>
      <c r="H261" s="392">
        <v>3</v>
      </c>
      <c r="I261" s="392">
        <v>0</v>
      </c>
      <c r="J261" s="392">
        <v>3</v>
      </c>
      <c r="K261" s="392">
        <v>3</v>
      </c>
      <c r="L261" s="392">
        <v>6</v>
      </c>
      <c r="M261" s="392">
        <v>1</v>
      </c>
      <c r="N261" s="393">
        <v>6</v>
      </c>
      <c r="O261" s="393">
        <v>6</v>
      </c>
      <c r="P261" s="393">
        <v>2</v>
      </c>
      <c r="Q261" s="393">
        <v>0</v>
      </c>
      <c r="R261" s="394">
        <v>6</v>
      </c>
      <c r="S261" s="394">
        <v>0</v>
      </c>
      <c r="T261" s="394">
        <v>3</v>
      </c>
      <c r="U261" s="394">
        <v>1</v>
      </c>
      <c r="V261" s="394">
        <v>5</v>
      </c>
      <c r="W261" s="394">
        <v>0</v>
      </c>
      <c r="X261" s="394">
        <v>1</v>
      </c>
      <c r="Y261" s="394">
        <v>0</v>
      </c>
      <c r="Z261" s="394">
        <v>75</v>
      </c>
      <c r="AA261" s="394">
        <v>0</v>
      </c>
      <c r="AB261" s="392">
        <v>2</v>
      </c>
    </row>
    <row r="262" spans="1:28" s="84" customFormat="1" ht="33.75" x14ac:dyDescent="0.25">
      <c r="A262" s="392">
        <v>8</v>
      </c>
      <c r="B262" s="392" t="s">
        <v>4199</v>
      </c>
      <c r="C262" s="392" t="s">
        <v>425</v>
      </c>
      <c r="D262" s="392" t="s">
        <v>4196</v>
      </c>
      <c r="E262" s="392" t="s">
        <v>4197</v>
      </c>
      <c r="F262" s="392">
        <v>2</v>
      </c>
      <c r="G262" s="392">
        <v>13</v>
      </c>
      <c r="H262" s="392">
        <v>3</v>
      </c>
      <c r="I262" s="392">
        <v>0</v>
      </c>
      <c r="J262" s="392">
        <v>3</v>
      </c>
      <c r="K262" s="392">
        <v>0</v>
      </c>
      <c r="L262" s="392">
        <v>5</v>
      </c>
      <c r="M262" s="392">
        <v>1</v>
      </c>
      <c r="N262" s="393">
        <v>5</v>
      </c>
      <c r="O262" s="393">
        <v>8</v>
      </c>
      <c r="P262" s="393">
        <v>2</v>
      </c>
      <c r="Q262" s="393">
        <v>0</v>
      </c>
      <c r="R262" s="394">
        <v>2</v>
      </c>
      <c r="S262" s="394">
        <v>1</v>
      </c>
      <c r="T262" s="394">
        <v>3</v>
      </c>
      <c r="U262" s="394">
        <v>0</v>
      </c>
      <c r="V262" s="394">
        <v>3</v>
      </c>
      <c r="W262" s="394">
        <v>0</v>
      </c>
      <c r="X262" s="394">
        <v>1</v>
      </c>
      <c r="Y262" s="394">
        <v>0</v>
      </c>
      <c r="Z262" s="394">
        <v>72</v>
      </c>
      <c r="AA262" s="394">
        <v>1</v>
      </c>
      <c r="AB262" s="392">
        <v>2</v>
      </c>
    </row>
    <row r="263" spans="1:28" s="84" customFormat="1" ht="33.75" x14ac:dyDescent="0.25">
      <c r="A263" s="392"/>
      <c r="B263" s="392" t="s">
        <v>4198</v>
      </c>
      <c r="C263" s="392"/>
      <c r="D263" s="392"/>
      <c r="E263" s="392"/>
      <c r="F263" s="392">
        <f t="shared" ref="F263:AB263" si="28">SUM(F255:F262)</f>
        <v>7</v>
      </c>
      <c r="G263" s="392">
        <f t="shared" si="28"/>
        <v>59</v>
      </c>
      <c r="H263" s="392">
        <f t="shared" si="28"/>
        <v>14</v>
      </c>
      <c r="I263" s="392">
        <f t="shared" si="28"/>
        <v>0</v>
      </c>
      <c r="J263" s="392">
        <f t="shared" si="28"/>
        <v>12</v>
      </c>
      <c r="K263" s="392">
        <f t="shared" si="28"/>
        <v>6</v>
      </c>
      <c r="L263" s="392">
        <f t="shared" si="28"/>
        <v>23</v>
      </c>
      <c r="M263" s="392">
        <f t="shared" si="28"/>
        <v>4</v>
      </c>
      <c r="N263" s="392">
        <f t="shared" si="28"/>
        <v>50</v>
      </c>
      <c r="O263" s="392">
        <f t="shared" si="28"/>
        <v>43</v>
      </c>
      <c r="P263" s="392">
        <f t="shared" si="28"/>
        <v>18</v>
      </c>
      <c r="Q263" s="392">
        <f t="shared" si="28"/>
        <v>0</v>
      </c>
      <c r="R263" s="392">
        <f t="shared" si="28"/>
        <v>28</v>
      </c>
      <c r="S263" s="392">
        <f t="shared" si="28"/>
        <v>2</v>
      </c>
      <c r="T263" s="392">
        <f t="shared" si="28"/>
        <v>13</v>
      </c>
      <c r="U263" s="392">
        <f t="shared" si="28"/>
        <v>1</v>
      </c>
      <c r="V263" s="392">
        <f t="shared" si="28"/>
        <v>25</v>
      </c>
      <c r="W263" s="392">
        <f t="shared" si="28"/>
        <v>1</v>
      </c>
      <c r="X263" s="392">
        <f t="shared" si="28"/>
        <v>4</v>
      </c>
      <c r="Y263" s="392">
        <f t="shared" si="28"/>
        <v>0</v>
      </c>
      <c r="Z263" s="392">
        <f t="shared" si="28"/>
        <v>403</v>
      </c>
      <c r="AA263" s="392">
        <f t="shared" si="28"/>
        <v>5</v>
      </c>
      <c r="AB263" s="392">
        <f t="shared" si="28"/>
        <v>16</v>
      </c>
    </row>
    <row r="264" spans="1:28" s="84" customFormat="1" x14ac:dyDescent="0.25">
      <c r="A264" s="554" t="s">
        <v>516</v>
      </c>
      <c r="B264" s="554"/>
      <c r="C264" s="554"/>
      <c r="D264" s="554"/>
      <c r="E264" s="554"/>
      <c r="F264" s="554"/>
      <c r="G264" s="554"/>
      <c r="H264" s="554"/>
      <c r="I264" s="554"/>
      <c r="J264" s="554"/>
      <c r="K264" s="554"/>
      <c r="L264" s="554"/>
      <c r="M264" s="554"/>
      <c r="N264" s="554"/>
      <c r="O264" s="554"/>
      <c r="P264" s="554"/>
      <c r="Q264" s="554"/>
      <c r="R264" s="554"/>
      <c r="S264" s="554"/>
      <c r="T264" s="554"/>
      <c r="U264" s="554"/>
      <c r="V264" s="554"/>
      <c r="W264" s="554"/>
      <c r="X264" s="554"/>
      <c r="Y264" s="554"/>
      <c r="Z264" s="554"/>
      <c r="AA264" s="554"/>
      <c r="AB264" s="554"/>
    </row>
    <row r="265" spans="1:28" s="84" customFormat="1" ht="33.75" x14ac:dyDescent="0.25">
      <c r="A265" s="392">
        <v>1</v>
      </c>
      <c r="B265" s="392" t="s">
        <v>641</v>
      </c>
      <c r="C265" s="392" t="s">
        <v>546</v>
      </c>
      <c r="D265" s="392" t="s">
        <v>3217</v>
      </c>
      <c r="E265" s="392">
        <v>89229308672</v>
      </c>
      <c r="F265" s="392">
        <v>0</v>
      </c>
      <c r="G265" s="392">
        <v>1</v>
      </c>
      <c r="H265" s="392">
        <v>0</v>
      </c>
      <c r="I265" s="392">
        <v>0</v>
      </c>
      <c r="J265" s="392">
        <v>0</v>
      </c>
      <c r="K265" s="392">
        <v>0</v>
      </c>
      <c r="L265" s="392">
        <v>0</v>
      </c>
      <c r="M265" s="392">
        <v>0</v>
      </c>
      <c r="N265" s="393">
        <v>6</v>
      </c>
      <c r="O265" s="393">
        <v>4</v>
      </c>
      <c r="P265" s="393">
        <v>1</v>
      </c>
      <c r="Q265" s="393">
        <v>0</v>
      </c>
      <c r="R265" s="394">
        <v>4</v>
      </c>
      <c r="S265" s="394">
        <v>0</v>
      </c>
      <c r="T265" s="394">
        <v>0</v>
      </c>
      <c r="U265" s="394">
        <v>0</v>
      </c>
      <c r="V265" s="394">
        <v>2</v>
      </c>
      <c r="W265" s="394">
        <v>1</v>
      </c>
      <c r="X265" s="394">
        <v>0</v>
      </c>
      <c r="Y265" s="394">
        <v>0</v>
      </c>
      <c r="Z265" s="394">
        <v>50</v>
      </c>
      <c r="AA265" s="394">
        <v>1</v>
      </c>
      <c r="AB265" s="392">
        <v>2</v>
      </c>
    </row>
    <row r="266" spans="1:28" s="84" customFormat="1" ht="33.75" x14ac:dyDescent="0.25">
      <c r="A266" s="392">
        <v>2</v>
      </c>
      <c r="B266" s="392" t="s">
        <v>643</v>
      </c>
      <c r="C266" s="392" t="s">
        <v>407</v>
      </c>
      <c r="D266" s="392" t="s">
        <v>3218</v>
      </c>
      <c r="E266" s="392">
        <v>89229308458</v>
      </c>
      <c r="F266" s="392">
        <v>0</v>
      </c>
      <c r="G266" s="392">
        <v>2</v>
      </c>
      <c r="H266" s="392">
        <v>1</v>
      </c>
      <c r="I266" s="392">
        <v>0</v>
      </c>
      <c r="J266" s="392">
        <v>0</v>
      </c>
      <c r="K266" s="392">
        <v>0</v>
      </c>
      <c r="L266" s="392">
        <v>0</v>
      </c>
      <c r="M266" s="392">
        <v>0</v>
      </c>
      <c r="N266" s="393">
        <v>7</v>
      </c>
      <c r="O266" s="393">
        <v>4</v>
      </c>
      <c r="P266" s="393">
        <v>1</v>
      </c>
      <c r="Q266" s="393">
        <v>0</v>
      </c>
      <c r="R266" s="394">
        <v>1</v>
      </c>
      <c r="S266" s="394">
        <v>0</v>
      </c>
      <c r="T266" s="394">
        <v>0</v>
      </c>
      <c r="U266" s="394">
        <v>0</v>
      </c>
      <c r="V266" s="394">
        <v>3</v>
      </c>
      <c r="W266" s="394">
        <v>0</v>
      </c>
      <c r="X266" s="394">
        <v>0</v>
      </c>
      <c r="Y266" s="394">
        <v>0</v>
      </c>
      <c r="Z266" s="394">
        <v>18</v>
      </c>
      <c r="AA266" s="394">
        <v>1</v>
      </c>
      <c r="AB266" s="392">
        <v>2</v>
      </c>
    </row>
    <row r="267" spans="1:28" s="84" customFormat="1" ht="33.75" x14ac:dyDescent="0.25">
      <c r="A267" s="392">
        <v>3</v>
      </c>
      <c r="B267" s="392" t="s">
        <v>644</v>
      </c>
      <c r="C267" s="392" t="s">
        <v>506</v>
      </c>
      <c r="D267" s="392" t="s">
        <v>4201</v>
      </c>
      <c r="E267" s="392" t="s">
        <v>639</v>
      </c>
      <c r="F267" s="392">
        <v>0</v>
      </c>
      <c r="G267" s="392">
        <v>3</v>
      </c>
      <c r="H267" s="392">
        <v>1</v>
      </c>
      <c r="I267" s="392">
        <v>0</v>
      </c>
      <c r="J267" s="392">
        <v>0</v>
      </c>
      <c r="K267" s="392">
        <v>0</v>
      </c>
      <c r="L267" s="392">
        <v>1</v>
      </c>
      <c r="M267" s="392">
        <v>0</v>
      </c>
      <c r="N267" s="393">
        <v>3</v>
      </c>
      <c r="O267" s="393">
        <v>2</v>
      </c>
      <c r="P267" s="393">
        <v>0</v>
      </c>
      <c r="Q267" s="393">
        <v>0</v>
      </c>
      <c r="R267" s="394">
        <v>0</v>
      </c>
      <c r="S267" s="394">
        <v>0</v>
      </c>
      <c r="T267" s="394">
        <v>1</v>
      </c>
      <c r="U267" s="394">
        <v>0</v>
      </c>
      <c r="V267" s="394">
        <v>2</v>
      </c>
      <c r="W267" s="394">
        <v>0</v>
      </c>
      <c r="X267" s="394">
        <v>0</v>
      </c>
      <c r="Y267" s="394">
        <v>0</v>
      </c>
      <c r="Z267" s="394">
        <v>20</v>
      </c>
      <c r="AA267" s="394">
        <v>1</v>
      </c>
      <c r="AB267" s="392">
        <v>2</v>
      </c>
    </row>
    <row r="268" spans="1:28" s="84" customFormat="1" ht="33.75" x14ac:dyDescent="0.25">
      <c r="A268" s="392">
        <v>4</v>
      </c>
      <c r="B268" s="392" t="s">
        <v>645</v>
      </c>
      <c r="C268" s="392" t="s">
        <v>491</v>
      </c>
      <c r="D268" s="392" t="s">
        <v>3173</v>
      </c>
      <c r="E268" s="392" t="s">
        <v>4192</v>
      </c>
      <c r="F268" s="392">
        <v>1</v>
      </c>
      <c r="G268" s="392">
        <v>14</v>
      </c>
      <c r="H268" s="392">
        <v>3</v>
      </c>
      <c r="I268" s="392">
        <v>0</v>
      </c>
      <c r="J268" s="392">
        <v>3</v>
      </c>
      <c r="K268" s="392">
        <v>2</v>
      </c>
      <c r="L268" s="392">
        <v>5</v>
      </c>
      <c r="M268" s="392">
        <v>1</v>
      </c>
      <c r="N268" s="393">
        <v>11</v>
      </c>
      <c r="O268" s="393">
        <v>7</v>
      </c>
      <c r="P268" s="393">
        <v>6</v>
      </c>
      <c r="Q268" s="393">
        <v>0</v>
      </c>
      <c r="R268" s="394">
        <v>6</v>
      </c>
      <c r="S268" s="394">
        <v>0</v>
      </c>
      <c r="T268" s="394">
        <v>2</v>
      </c>
      <c r="U268" s="394">
        <v>0</v>
      </c>
      <c r="V268" s="394">
        <v>3</v>
      </c>
      <c r="W268" s="394">
        <v>0</v>
      </c>
      <c r="X268" s="394">
        <v>1</v>
      </c>
      <c r="Y268" s="394">
        <v>0</v>
      </c>
      <c r="Z268" s="394">
        <v>72</v>
      </c>
      <c r="AA268" s="394">
        <v>0</v>
      </c>
      <c r="AB268" s="392">
        <v>2</v>
      </c>
    </row>
    <row r="269" spans="1:28" s="84" customFormat="1" ht="22.5" x14ac:dyDescent="0.25">
      <c r="A269" s="392">
        <v>5</v>
      </c>
      <c r="B269" s="392" t="s">
        <v>646</v>
      </c>
      <c r="C269" s="392" t="s">
        <v>546</v>
      </c>
      <c r="D269" s="392" t="s">
        <v>3181</v>
      </c>
      <c r="E269" s="392" t="s">
        <v>4193</v>
      </c>
      <c r="F269" s="392">
        <v>2</v>
      </c>
      <c r="G269" s="392">
        <v>8</v>
      </c>
      <c r="H269" s="392">
        <v>2</v>
      </c>
      <c r="I269" s="392">
        <v>0</v>
      </c>
      <c r="J269" s="392">
        <v>3</v>
      </c>
      <c r="K269" s="392">
        <v>1</v>
      </c>
      <c r="L269" s="392">
        <v>5</v>
      </c>
      <c r="M269" s="392">
        <v>1</v>
      </c>
      <c r="N269" s="393">
        <v>8</v>
      </c>
      <c r="O269" s="393">
        <v>7</v>
      </c>
      <c r="P269" s="393">
        <v>5</v>
      </c>
      <c r="Q269" s="393">
        <v>0</v>
      </c>
      <c r="R269" s="394">
        <v>6</v>
      </c>
      <c r="S269" s="394">
        <v>1</v>
      </c>
      <c r="T269" s="394">
        <v>3</v>
      </c>
      <c r="U269" s="394">
        <v>0</v>
      </c>
      <c r="V269" s="394">
        <v>4</v>
      </c>
      <c r="W269" s="394">
        <v>0</v>
      </c>
      <c r="X269" s="394">
        <v>1</v>
      </c>
      <c r="Y269" s="394">
        <v>0</v>
      </c>
      <c r="Z269" s="394">
        <v>72</v>
      </c>
      <c r="AA269" s="394">
        <v>0</v>
      </c>
      <c r="AB269" s="392">
        <v>2</v>
      </c>
    </row>
    <row r="270" spans="1:28" s="84" customFormat="1" ht="33.75" x14ac:dyDescent="0.25">
      <c r="A270" s="392">
        <v>6</v>
      </c>
      <c r="B270" s="392" t="s">
        <v>647</v>
      </c>
      <c r="C270" s="392" t="s">
        <v>407</v>
      </c>
      <c r="D270" s="392" t="s">
        <v>3171</v>
      </c>
      <c r="E270" s="392" t="s">
        <v>4194</v>
      </c>
      <c r="F270" s="392">
        <v>2</v>
      </c>
      <c r="G270" s="392">
        <v>15</v>
      </c>
      <c r="H270" s="392">
        <v>3</v>
      </c>
      <c r="I270" s="392">
        <v>0</v>
      </c>
      <c r="J270" s="392">
        <v>3</v>
      </c>
      <c r="K270" s="392">
        <v>3</v>
      </c>
      <c r="L270" s="392">
        <v>6</v>
      </c>
      <c r="M270" s="392">
        <v>1</v>
      </c>
      <c r="N270" s="393">
        <v>6</v>
      </c>
      <c r="O270" s="393">
        <v>6</v>
      </c>
      <c r="P270" s="393">
        <v>2</v>
      </c>
      <c r="Q270" s="393">
        <v>0</v>
      </c>
      <c r="R270" s="394">
        <v>6</v>
      </c>
      <c r="S270" s="394">
        <v>0</v>
      </c>
      <c r="T270" s="394">
        <v>3</v>
      </c>
      <c r="U270" s="394">
        <v>1</v>
      </c>
      <c r="V270" s="394">
        <v>5</v>
      </c>
      <c r="W270" s="394">
        <v>0</v>
      </c>
      <c r="X270" s="394">
        <v>1</v>
      </c>
      <c r="Y270" s="394">
        <v>0</v>
      </c>
      <c r="Z270" s="394">
        <v>75</v>
      </c>
      <c r="AA270" s="394">
        <v>0</v>
      </c>
      <c r="AB270" s="392">
        <v>2</v>
      </c>
    </row>
    <row r="271" spans="1:28" s="84" customFormat="1" ht="33.75" x14ac:dyDescent="0.25">
      <c r="A271" s="392">
        <v>7</v>
      </c>
      <c r="B271" s="392" t="s">
        <v>648</v>
      </c>
      <c r="C271" s="392" t="s">
        <v>604</v>
      </c>
      <c r="D271" s="392" t="s">
        <v>3185</v>
      </c>
      <c r="E271" s="392" t="s">
        <v>4195</v>
      </c>
      <c r="F271" s="392">
        <v>1</v>
      </c>
      <c r="G271" s="392">
        <v>13</v>
      </c>
      <c r="H271" s="392">
        <v>3</v>
      </c>
      <c r="I271" s="392">
        <v>0</v>
      </c>
      <c r="J271" s="392">
        <v>2</v>
      </c>
      <c r="K271" s="392">
        <v>1</v>
      </c>
      <c r="L271" s="392">
        <v>4</v>
      </c>
      <c r="M271" s="392">
        <v>1</v>
      </c>
      <c r="N271" s="393">
        <v>5</v>
      </c>
      <c r="O271" s="393">
        <v>6</v>
      </c>
      <c r="P271" s="393">
        <v>2</v>
      </c>
      <c r="Q271" s="393">
        <v>0</v>
      </c>
      <c r="R271" s="394">
        <v>3</v>
      </c>
      <c r="S271" s="394">
        <v>1</v>
      </c>
      <c r="T271" s="394">
        <v>2</v>
      </c>
      <c r="U271" s="394">
        <v>0</v>
      </c>
      <c r="V271" s="394">
        <v>3</v>
      </c>
      <c r="W271" s="394">
        <v>0</v>
      </c>
      <c r="X271" s="394">
        <v>1</v>
      </c>
      <c r="Y271" s="394">
        <v>0</v>
      </c>
      <c r="Z271" s="394">
        <v>52</v>
      </c>
      <c r="AA271" s="394">
        <v>1</v>
      </c>
      <c r="AB271" s="392">
        <v>2</v>
      </c>
    </row>
    <row r="272" spans="1:28" s="84" customFormat="1" ht="33.75" x14ac:dyDescent="0.25">
      <c r="A272" s="392">
        <v>8</v>
      </c>
      <c r="B272" s="392" t="s">
        <v>4199</v>
      </c>
      <c r="C272" s="392" t="s">
        <v>425</v>
      </c>
      <c r="D272" s="392" t="s">
        <v>4196</v>
      </c>
      <c r="E272" s="392" t="s">
        <v>4197</v>
      </c>
      <c r="F272" s="392">
        <v>2</v>
      </c>
      <c r="G272" s="392">
        <v>13</v>
      </c>
      <c r="H272" s="392">
        <v>3</v>
      </c>
      <c r="I272" s="392">
        <v>0</v>
      </c>
      <c r="J272" s="392">
        <v>3</v>
      </c>
      <c r="K272" s="392">
        <v>0</v>
      </c>
      <c r="L272" s="392">
        <v>5</v>
      </c>
      <c r="M272" s="392">
        <v>1</v>
      </c>
      <c r="N272" s="393">
        <v>5</v>
      </c>
      <c r="O272" s="393">
        <v>8</v>
      </c>
      <c r="P272" s="393">
        <v>2</v>
      </c>
      <c r="Q272" s="393">
        <v>0</v>
      </c>
      <c r="R272" s="394">
        <v>2</v>
      </c>
      <c r="S272" s="394">
        <v>1</v>
      </c>
      <c r="T272" s="394">
        <v>3</v>
      </c>
      <c r="U272" s="394">
        <v>0</v>
      </c>
      <c r="V272" s="394">
        <v>3</v>
      </c>
      <c r="W272" s="394">
        <v>0</v>
      </c>
      <c r="X272" s="394">
        <v>1</v>
      </c>
      <c r="Y272" s="394">
        <v>0</v>
      </c>
      <c r="Z272" s="394">
        <v>72</v>
      </c>
      <c r="AA272" s="394">
        <v>1</v>
      </c>
      <c r="AB272" s="392">
        <v>2</v>
      </c>
    </row>
    <row r="273" spans="1:28" s="84" customFormat="1" ht="33.75" x14ac:dyDescent="0.25">
      <c r="A273" s="392"/>
      <c r="B273" s="392" t="s">
        <v>4198</v>
      </c>
      <c r="C273" s="392"/>
      <c r="D273" s="392"/>
      <c r="E273" s="392"/>
      <c r="F273" s="392">
        <f t="shared" ref="F273:AB273" si="29">SUM(F265:F272)</f>
        <v>8</v>
      </c>
      <c r="G273" s="392">
        <f t="shared" si="29"/>
        <v>69</v>
      </c>
      <c r="H273" s="392">
        <f t="shared" si="29"/>
        <v>16</v>
      </c>
      <c r="I273" s="392">
        <f t="shared" si="29"/>
        <v>0</v>
      </c>
      <c r="J273" s="392">
        <f t="shared" si="29"/>
        <v>14</v>
      </c>
      <c r="K273" s="392">
        <f t="shared" si="29"/>
        <v>7</v>
      </c>
      <c r="L273" s="392">
        <f t="shared" si="29"/>
        <v>26</v>
      </c>
      <c r="M273" s="392">
        <f t="shared" si="29"/>
        <v>5</v>
      </c>
      <c r="N273" s="392">
        <f t="shared" si="29"/>
        <v>51</v>
      </c>
      <c r="O273" s="392">
        <f t="shared" si="29"/>
        <v>44</v>
      </c>
      <c r="P273" s="392">
        <f t="shared" si="29"/>
        <v>19</v>
      </c>
      <c r="Q273" s="392">
        <f t="shared" si="29"/>
        <v>0</v>
      </c>
      <c r="R273" s="392">
        <f t="shared" si="29"/>
        <v>28</v>
      </c>
      <c r="S273" s="392">
        <f t="shared" si="29"/>
        <v>3</v>
      </c>
      <c r="T273" s="392">
        <f t="shared" si="29"/>
        <v>14</v>
      </c>
      <c r="U273" s="392">
        <f t="shared" si="29"/>
        <v>1</v>
      </c>
      <c r="V273" s="392">
        <f t="shared" si="29"/>
        <v>25</v>
      </c>
      <c r="W273" s="392">
        <f t="shared" si="29"/>
        <v>1</v>
      </c>
      <c r="X273" s="392">
        <f t="shared" si="29"/>
        <v>5</v>
      </c>
      <c r="Y273" s="392">
        <f t="shared" si="29"/>
        <v>0</v>
      </c>
      <c r="Z273" s="392">
        <f t="shared" si="29"/>
        <v>431</v>
      </c>
      <c r="AA273" s="392">
        <f t="shared" si="29"/>
        <v>5</v>
      </c>
      <c r="AB273" s="392">
        <f t="shared" si="29"/>
        <v>16</v>
      </c>
    </row>
    <row r="274" spans="1:28" s="84" customFormat="1" x14ac:dyDescent="0.25">
      <c r="A274" s="554" t="s">
        <v>521</v>
      </c>
      <c r="B274" s="554"/>
      <c r="C274" s="554"/>
      <c r="D274" s="554"/>
      <c r="E274" s="554"/>
      <c r="F274" s="554"/>
      <c r="G274" s="554"/>
      <c r="H274" s="554"/>
      <c r="I274" s="554"/>
      <c r="J274" s="554"/>
      <c r="K274" s="554"/>
      <c r="L274" s="554"/>
      <c r="M274" s="554"/>
      <c r="N274" s="554"/>
      <c r="O274" s="554"/>
      <c r="P274" s="554"/>
      <c r="Q274" s="554"/>
      <c r="R274" s="554"/>
      <c r="S274" s="554"/>
      <c r="T274" s="554"/>
      <c r="U274" s="554"/>
      <c r="V274" s="554"/>
      <c r="W274" s="554"/>
      <c r="X274" s="554"/>
      <c r="Y274" s="554"/>
      <c r="Z274" s="554"/>
      <c r="AA274" s="554"/>
      <c r="AB274" s="554"/>
    </row>
    <row r="275" spans="1:28" s="84" customFormat="1" ht="33.75" x14ac:dyDescent="0.25">
      <c r="A275" s="392">
        <v>1</v>
      </c>
      <c r="B275" s="392" t="s">
        <v>642</v>
      </c>
      <c r="C275" s="392" t="s">
        <v>447</v>
      </c>
      <c r="D275" s="392" t="s">
        <v>3219</v>
      </c>
      <c r="E275" s="392">
        <v>89229308517</v>
      </c>
      <c r="F275" s="392">
        <v>0</v>
      </c>
      <c r="G275" s="392">
        <v>3</v>
      </c>
      <c r="H275" s="392">
        <v>1</v>
      </c>
      <c r="I275" s="392">
        <v>0</v>
      </c>
      <c r="J275" s="392">
        <v>0</v>
      </c>
      <c r="K275" s="392">
        <v>0</v>
      </c>
      <c r="L275" s="392">
        <v>1</v>
      </c>
      <c r="M275" s="392">
        <v>0</v>
      </c>
      <c r="N275" s="393">
        <v>4</v>
      </c>
      <c r="O275" s="393">
        <v>5</v>
      </c>
      <c r="P275" s="393">
        <v>1</v>
      </c>
      <c r="Q275" s="393">
        <v>0</v>
      </c>
      <c r="R275" s="394">
        <v>3</v>
      </c>
      <c r="S275" s="394">
        <v>0</v>
      </c>
      <c r="T275" s="394">
        <v>1</v>
      </c>
      <c r="U275" s="394">
        <v>0</v>
      </c>
      <c r="V275" s="394">
        <v>3</v>
      </c>
      <c r="W275" s="394">
        <v>0</v>
      </c>
      <c r="X275" s="394">
        <v>0</v>
      </c>
      <c r="Y275" s="394">
        <v>0</v>
      </c>
      <c r="Z275" s="394">
        <v>24</v>
      </c>
      <c r="AA275" s="394">
        <v>1</v>
      </c>
      <c r="AB275" s="392">
        <v>2</v>
      </c>
    </row>
    <row r="276" spans="1:28" s="84" customFormat="1" ht="33.75" x14ac:dyDescent="0.25">
      <c r="A276" s="392">
        <v>2</v>
      </c>
      <c r="B276" s="392" t="s">
        <v>643</v>
      </c>
      <c r="C276" s="392" t="s">
        <v>407</v>
      </c>
      <c r="D276" s="392" t="s">
        <v>3218</v>
      </c>
      <c r="E276" s="392">
        <v>89229308458</v>
      </c>
      <c r="F276" s="392">
        <v>0</v>
      </c>
      <c r="G276" s="392">
        <v>2</v>
      </c>
      <c r="H276" s="392">
        <v>1</v>
      </c>
      <c r="I276" s="392">
        <v>0</v>
      </c>
      <c r="J276" s="392">
        <v>0</v>
      </c>
      <c r="K276" s="392">
        <v>0</v>
      </c>
      <c r="L276" s="392">
        <v>0</v>
      </c>
      <c r="M276" s="392">
        <v>0</v>
      </c>
      <c r="N276" s="393">
        <v>7</v>
      </c>
      <c r="O276" s="393">
        <v>4</v>
      </c>
      <c r="P276" s="393">
        <v>1</v>
      </c>
      <c r="Q276" s="393">
        <v>0</v>
      </c>
      <c r="R276" s="394">
        <v>1</v>
      </c>
      <c r="S276" s="394">
        <v>0</v>
      </c>
      <c r="T276" s="394">
        <v>0</v>
      </c>
      <c r="U276" s="394">
        <v>0</v>
      </c>
      <c r="V276" s="394">
        <v>3</v>
      </c>
      <c r="W276" s="394">
        <v>0</v>
      </c>
      <c r="X276" s="394">
        <v>0</v>
      </c>
      <c r="Y276" s="394">
        <v>0</v>
      </c>
      <c r="Z276" s="394">
        <v>18</v>
      </c>
      <c r="AA276" s="394">
        <v>1</v>
      </c>
      <c r="AB276" s="392">
        <v>2</v>
      </c>
    </row>
    <row r="277" spans="1:28" s="84" customFormat="1" ht="33.75" x14ac:dyDescent="0.25">
      <c r="A277" s="392">
        <v>3</v>
      </c>
      <c r="B277" s="392" t="s">
        <v>644</v>
      </c>
      <c r="C277" s="392" t="s">
        <v>506</v>
      </c>
      <c r="D277" s="392" t="s">
        <v>4201</v>
      </c>
      <c r="E277" s="392" t="s">
        <v>639</v>
      </c>
      <c r="F277" s="392">
        <v>0</v>
      </c>
      <c r="G277" s="392">
        <v>3</v>
      </c>
      <c r="H277" s="392">
        <v>1</v>
      </c>
      <c r="I277" s="392">
        <v>0</v>
      </c>
      <c r="J277" s="392">
        <v>0</v>
      </c>
      <c r="K277" s="392">
        <v>0</v>
      </c>
      <c r="L277" s="392">
        <v>1</v>
      </c>
      <c r="M277" s="392">
        <v>0</v>
      </c>
      <c r="N277" s="393">
        <v>3</v>
      </c>
      <c r="O277" s="393">
        <v>2</v>
      </c>
      <c r="P277" s="393">
        <v>0</v>
      </c>
      <c r="Q277" s="393">
        <v>0</v>
      </c>
      <c r="R277" s="394">
        <v>0</v>
      </c>
      <c r="S277" s="394">
        <v>0</v>
      </c>
      <c r="T277" s="394">
        <v>1</v>
      </c>
      <c r="U277" s="394">
        <v>0</v>
      </c>
      <c r="V277" s="394">
        <v>2</v>
      </c>
      <c r="W277" s="394">
        <v>0</v>
      </c>
      <c r="X277" s="394">
        <v>0</v>
      </c>
      <c r="Y277" s="394">
        <v>0</v>
      </c>
      <c r="Z277" s="394">
        <v>20</v>
      </c>
      <c r="AA277" s="394">
        <v>1</v>
      </c>
      <c r="AB277" s="392">
        <v>2</v>
      </c>
    </row>
    <row r="278" spans="1:28" s="84" customFormat="1" ht="33.75" x14ac:dyDescent="0.25">
      <c r="A278" s="392">
        <v>4</v>
      </c>
      <c r="B278" s="392" t="s">
        <v>645</v>
      </c>
      <c r="C278" s="392" t="s">
        <v>491</v>
      </c>
      <c r="D278" s="392" t="s">
        <v>3173</v>
      </c>
      <c r="E278" s="392" t="s">
        <v>4192</v>
      </c>
      <c r="F278" s="392">
        <v>1</v>
      </c>
      <c r="G278" s="392">
        <v>14</v>
      </c>
      <c r="H278" s="392">
        <v>3</v>
      </c>
      <c r="I278" s="392">
        <v>0</v>
      </c>
      <c r="J278" s="392">
        <v>3</v>
      </c>
      <c r="K278" s="392">
        <v>2</v>
      </c>
      <c r="L278" s="392">
        <v>5</v>
      </c>
      <c r="M278" s="392">
        <v>1</v>
      </c>
      <c r="N278" s="393">
        <v>11</v>
      </c>
      <c r="O278" s="393">
        <v>7</v>
      </c>
      <c r="P278" s="393">
        <v>6</v>
      </c>
      <c r="Q278" s="393">
        <v>0</v>
      </c>
      <c r="R278" s="394">
        <v>6</v>
      </c>
      <c r="S278" s="394">
        <v>0</v>
      </c>
      <c r="T278" s="394">
        <v>2</v>
      </c>
      <c r="U278" s="394">
        <v>0</v>
      </c>
      <c r="V278" s="394">
        <v>3</v>
      </c>
      <c r="W278" s="394">
        <v>0</v>
      </c>
      <c r="X278" s="394">
        <v>1</v>
      </c>
      <c r="Y278" s="394">
        <v>0</v>
      </c>
      <c r="Z278" s="394">
        <v>72</v>
      </c>
      <c r="AA278" s="394">
        <v>0</v>
      </c>
      <c r="AB278" s="392">
        <v>2</v>
      </c>
    </row>
    <row r="279" spans="1:28" s="84" customFormat="1" ht="22.5" x14ac:dyDescent="0.25">
      <c r="A279" s="392">
        <v>5</v>
      </c>
      <c r="B279" s="392" t="s">
        <v>646</v>
      </c>
      <c r="C279" s="392" t="s">
        <v>546</v>
      </c>
      <c r="D279" s="392" t="s">
        <v>3181</v>
      </c>
      <c r="E279" s="392" t="s">
        <v>4193</v>
      </c>
      <c r="F279" s="392">
        <v>2</v>
      </c>
      <c r="G279" s="392">
        <v>8</v>
      </c>
      <c r="H279" s="392">
        <v>2</v>
      </c>
      <c r="I279" s="392">
        <v>0</v>
      </c>
      <c r="J279" s="392">
        <v>3</v>
      </c>
      <c r="K279" s="392">
        <v>1</v>
      </c>
      <c r="L279" s="392">
        <v>5</v>
      </c>
      <c r="M279" s="392">
        <v>1</v>
      </c>
      <c r="N279" s="393">
        <v>8</v>
      </c>
      <c r="O279" s="393">
        <v>7</v>
      </c>
      <c r="P279" s="393">
        <v>5</v>
      </c>
      <c r="Q279" s="393">
        <v>0</v>
      </c>
      <c r="R279" s="394">
        <v>6</v>
      </c>
      <c r="S279" s="394">
        <v>1</v>
      </c>
      <c r="T279" s="394">
        <v>3</v>
      </c>
      <c r="U279" s="394">
        <v>0</v>
      </c>
      <c r="V279" s="394">
        <v>4</v>
      </c>
      <c r="W279" s="394">
        <v>0</v>
      </c>
      <c r="X279" s="394">
        <v>1</v>
      </c>
      <c r="Y279" s="394">
        <v>0</v>
      </c>
      <c r="Z279" s="394">
        <v>72</v>
      </c>
      <c r="AA279" s="394">
        <v>0</v>
      </c>
      <c r="AB279" s="392">
        <v>2</v>
      </c>
    </row>
    <row r="280" spans="1:28" s="84" customFormat="1" ht="33.75" x14ac:dyDescent="0.25">
      <c r="A280" s="392">
        <v>6</v>
      </c>
      <c r="B280" s="392" t="s">
        <v>647</v>
      </c>
      <c r="C280" s="392" t="s">
        <v>407</v>
      </c>
      <c r="D280" s="392" t="s">
        <v>3171</v>
      </c>
      <c r="E280" s="392" t="s">
        <v>4194</v>
      </c>
      <c r="F280" s="392">
        <v>2</v>
      </c>
      <c r="G280" s="392">
        <v>15</v>
      </c>
      <c r="H280" s="392">
        <v>3</v>
      </c>
      <c r="I280" s="392">
        <v>0</v>
      </c>
      <c r="J280" s="392">
        <v>3</v>
      </c>
      <c r="K280" s="392">
        <v>3</v>
      </c>
      <c r="L280" s="392">
        <v>6</v>
      </c>
      <c r="M280" s="392">
        <v>1</v>
      </c>
      <c r="N280" s="393">
        <v>6</v>
      </c>
      <c r="O280" s="393">
        <v>6</v>
      </c>
      <c r="P280" s="393">
        <v>2</v>
      </c>
      <c r="Q280" s="393">
        <v>0</v>
      </c>
      <c r="R280" s="394">
        <v>6</v>
      </c>
      <c r="S280" s="394">
        <v>0</v>
      </c>
      <c r="T280" s="394">
        <v>3</v>
      </c>
      <c r="U280" s="394">
        <v>1</v>
      </c>
      <c r="V280" s="394">
        <v>5</v>
      </c>
      <c r="W280" s="394">
        <v>0</v>
      </c>
      <c r="X280" s="394">
        <v>1</v>
      </c>
      <c r="Y280" s="394">
        <v>0</v>
      </c>
      <c r="Z280" s="394">
        <v>75</v>
      </c>
      <c r="AA280" s="394">
        <v>0</v>
      </c>
      <c r="AB280" s="392">
        <v>2</v>
      </c>
    </row>
    <row r="281" spans="1:28" s="84" customFormat="1" ht="33.75" x14ac:dyDescent="0.25">
      <c r="A281" s="392">
        <v>7</v>
      </c>
      <c r="B281" s="392" t="s">
        <v>648</v>
      </c>
      <c r="C281" s="392" t="s">
        <v>604</v>
      </c>
      <c r="D281" s="392" t="s">
        <v>3185</v>
      </c>
      <c r="E281" s="392" t="s">
        <v>4195</v>
      </c>
      <c r="F281" s="392">
        <v>1</v>
      </c>
      <c r="G281" s="392">
        <v>13</v>
      </c>
      <c r="H281" s="392">
        <v>3</v>
      </c>
      <c r="I281" s="392">
        <v>0</v>
      </c>
      <c r="J281" s="392">
        <v>2</v>
      </c>
      <c r="K281" s="392">
        <v>1</v>
      </c>
      <c r="L281" s="392">
        <v>4</v>
      </c>
      <c r="M281" s="392">
        <v>1</v>
      </c>
      <c r="N281" s="393">
        <v>5</v>
      </c>
      <c r="O281" s="393">
        <v>6</v>
      </c>
      <c r="P281" s="393">
        <v>2</v>
      </c>
      <c r="Q281" s="393">
        <v>0</v>
      </c>
      <c r="R281" s="394">
        <v>3</v>
      </c>
      <c r="S281" s="394">
        <v>1</v>
      </c>
      <c r="T281" s="394">
        <v>2</v>
      </c>
      <c r="U281" s="394">
        <v>0</v>
      </c>
      <c r="V281" s="394">
        <v>3</v>
      </c>
      <c r="W281" s="394">
        <v>0</v>
      </c>
      <c r="X281" s="394">
        <v>1</v>
      </c>
      <c r="Y281" s="394">
        <v>0</v>
      </c>
      <c r="Z281" s="394">
        <v>52</v>
      </c>
      <c r="AA281" s="394">
        <v>1</v>
      </c>
      <c r="AB281" s="392">
        <v>2</v>
      </c>
    </row>
    <row r="282" spans="1:28" s="84" customFormat="1" ht="33.75" x14ac:dyDescent="0.25">
      <c r="A282" s="392">
        <v>8</v>
      </c>
      <c r="B282" s="392" t="s">
        <v>4199</v>
      </c>
      <c r="C282" s="392" t="s">
        <v>425</v>
      </c>
      <c r="D282" s="392" t="s">
        <v>4196</v>
      </c>
      <c r="E282" s="392" t="s">
        <v>4197</v>
      </c>
      <c r="F282" s="392">
        <v>2</v>
      </c>
      <c r="G282" s="392">
        <v>13</v>
      </c>
      <c r="H282" s="392">
        <v>3</v>
      </c>
      <c r="I282" s="392">
        <v>0</v>
      </c>
      <c r="J282" s="392">
        <v>3</v>
      </c>
      <c r="K282" s="392">
        <v>0</v>
      </c>
      <c r="L282" s="392">
        <v>5</v>
      </c>
      <c r="M282" s="392">
        <v>1</v>
      </c>
      <c r="N282" s="393">
        <v>5</v>
      </c>
      <c r="O282" s="393">
        <v>8</v>
      </c>
      <c r="P282" s="393">
        <v>2</v>
      </c>
      <c r="Q282" s="393">
        <v>0</v>
      </c>
      <c r="R282" s="394">
        <v>2</v>
      </c>
      <c r="S282" s="394">
        <v>1</v>
      </c>
      <c r="T282" s="394">
        <v>3</v>
      </c>
      <c r="U282" s="394">
        <v>0</v>
      </c>
      <c r="V282" s="394">
        <v>3</v>
      </c>
      <c r="W282" s="394">
        <v>0</v>
      </c>
      <c r="X282" s="394">
        <v>1</v>
      </c>
      <c r="Y282" s="394">
        <v>0</v>
      </c>
      <c r="Z282" s="394">
        <v>72</v>
      </c>
      <c r="AA282" s="394">
        <v>1</v>
      </c>
      <c r="AB282" s="392">
        <v>2</v>
      </c>
    </row>
    <row r="283" spans="1:28" s="84" customFormat="1" ht="33.75" x14ac:dyDescent="0.25">
      <c r="A283" s="392"/>
      <c r="B283" s="392" t="s">
        <v>4198</v>
      </c>
      <c r="C283" s="392"/>
      <c r="D283" s="392"/>
      <c r="E283" s="392"/>
      <c r="F283" s="392">
        <f t="shared" ref="F283:AB283" si="30">SUM(F275:F282)</f>
        <v>8</v>
      </c>
      <c r="G283" s="392">
        <f t="shared" si="30"/>
        <v>71</v>
      </c>
      <c r="H283" s="392">
        <f t="shared" si="30"/>
        <v>17</v>
      </c>
      <c r="I283" s="392">
        <f t="shared" si="30"/>
        <v>0</v>
      </c>
      <c r="J283" s="392">
        <f t="shared" si="30"/>
        <v>14</v>
      </c>
      <c r="K283" s="392">
        <f t="shared" si="30"/>
        <v>7</v>
      </c>
      <c r="L283" s="392">
        <f t="shared" si="30"/>
        <v>27</v>
      </c>
      <c r="M283" s="392">
        <f t="shared" si="30"/>
        <v>5</v>
      </c>
      <c r="N283" s="392">
        <f t="shared" si="30"/>
        <v>49</v>
      </c>
      <c r="O283" s="392">
        <f t="shared" si="30"/>
        <v>45</v>
      </c>
      <c r="P283" s="392">
        <f t="shared" si="30"/>
        <v>19</v>
      </c>
      <c r="Q283" s="392">
        <f t="shared" si="30"/>
        <v>0</v>
      </c>
      <c r="R283" s="392">
        <f t="shared" si="30"/>
        <v>27</v>
      </c>
      <c r="S283" s="392">
        <f t="shared" si="30"/>
        <v>3</v>
      </c>
      <c r="T283" s="392">
        <f t="shared" si="30"/>
        <v>15</v>
      </c>
      <c r="U283" s="392">
        <f t="shared" si="30"/>
        <v>1</v>
      </c>
      <c r="V283" s="392">
        <f t="shared" si="30"/>
        <v>26</v>
      </c>
      <c r="W283" s="392">
        <f t="shared" si="30"/>
        <v>0</v>
      </c>
      <c r="X283" s="392">
        <f t="shared" si="30"/>
        <v>5</v>
      </c>
      <c r="Y283" s="392">
        <f t="shared" si="30"/>
        <v>0</v>
      </c>
      <c r="Z283" s="392">
        <f t="shared" si="30"/>
        <v>405</v>
      </c>
      <c r="AA283" s="392">
        <f t="shared" si="30"/>
        <v>5</v>
      </c>
      <c r="AB283" s="392">
        <f t="shared" si="30"/>
        <v>16</v>
      </c>
    </row>
    <row r="284" spans="1:28" s="84" customFormat="1" x14ac:dyDescent="0.25">
      <c r="A284" s="554" t="s">
        <v>604</v>
      </c>
      <c r="B284" s="554"/>
      <c r="C284" s="554"/>
      <c r="D284" s="554"/>
      <c r="E284" s="554"/>
      <c r="F284" s="554"/>
      <c r="G284" s="554"/>
      <c r="H284" s="554"/>
      <c r="I284" s="554"/>
      <c r="J284" s="554"/>
      <c r="K284" s="554"/>
      <c r="L284" s="554"/>
      <c r="M284" s="554"/>
      <c r="N284" s="554"/>
      <c r="O284" s="554"/>
      <c r="P284" s="554"/>
      <c r="Q284" s="554"/>
      <c r="R284" s="554"/>
      <c r="S284" s="554"/>
      <c r="T284" s="554"/>
      <c r="U284" s="554"/>
      <c r="V284" s="554"/>
      <c r="W284" s="554"/>
      <c r="X284" s="554"/>
      <c r="Y284" s="554"/>
      <c r="Z284" s="554"/>
      <c r="AA284" s="554"/>
      <c r="AB284" s="554"/>
    </row>
    <row r="285" spans="1:28" s="84" customFormat="1" ht="33.75" x14ac:dyDescent="0.25">
      <c r="A285" s="392">
        <v>1</v>
      </c>
      <c r="B285" s="392" t="s">
        <v>641</v>
      </c>
      <c r="C285" s="392" t="s">
        <v>546</v>
      </c>
      <c r="D285" s="392" t="s">
        <v>3217</v>
      </c>
      <c r="E285" s="392">
        <v>89229308672</v>
      </c>
      <c r="F285" s="392">
        <v>0</v>
      </c>
      <c r="G285" s="392">
        <v>1</v>
      </c>
      <c r="H285" s="392">
        <v>0</v>
      </c>
      <c r="I285" s="392">
        <v>0</v>
      </c>
      <c r="J285" s="392">
        <v>0</v>
      </c>
      <c r="K285" s="392">
        <v>0</v>
      </c>
      <c r="L285" s="392">
        <v>0</v>
      </c>
      <c r="M285" s="392">
        <v>0</v>
      </c>
      <c r="N285" s="393">
        <v>6</v>
      </c>
      <c r="O285" s="393">
        <v>4</v>
      </c>
      <c r="P285" s="393">
        <v>1</v>
      </c>
      <c r="Q285" s="393">
        <v>0</v>
      </c>
      <c r="R285" s="394">
        <v>4</v>
      </c>
      <c r="S285" s="394">
        <v>0</v>
      </c>
      <c r="T285" s="394">
        <v>0</v>
      </c>
      <c r="U285" s="394">
        <v>0</v>
      </c>
      <c r="V285" s="394">
        <v>2</v>
      </c>
      <c r="W285" s="394">
        <v>1</v>
      </c>
      <c r="X285" s="394">
        <v>0</v>
      </c>
      <c r="Y285" s="394">
        <v>0</v>
      </c>
      <c r="Z285" s="394">
        <v>50</v>
      </c>
      <c r="AA285" s="394">
        <v>1</v>
      </c>
      <c r="AB285" s="392">
        <v>2</v>
      </c>
    </row>
    <row r="286" spans="1:28" s="84" customFormat="1" ht="33.75" x14ac:dyDescent="0.25">
      <c r="A286" s="392">
        <v>2</v>
      </c>
      <c r="B286" s="392" t="s">
        <v>643</v>
      </c>
      <c r="C286" s="392" t="s">
        <v>407</v>
      </c>
      <c r="D286" s="392" t="s">
        <v>3218</v>
      </c>
      <c r="E286" s="392">
        <v>89229308458</v>
      </c>
      <c r="F286" s="392">
        <v>0</v>
      </c>
      <c r="G286" s="392">
        <v>2</v>
      </c>
      <c r="H286" s="392">
        <v>1</v>
      </c>
      <c r="I286" s="392">
        <v>0</v>
      </c>
      <c r="J286" s="392">
        <v>0</v>
      </c>
      <c r="K286" s="392">
        <v>0</v>
      </c>
      <c r="L286" s="392">
        <v>0</v>
      </c>
      <c r="M286" s="392">
        <v>0</v>
      </c>
      <c r="N286" s="393">
        <v>7</v>
      </c>
      <c r="O286" s="393">
        <v>4</v>
      </c>
      <c r="P286" s="393">
        <v>1</v>
      </c>
      <c r="Q286" s="393">
        <v>0</v>
      </c>
      <c r="R286" s="394">
        <v>1</v>
      </c>
      <c r="S286" s="394">
        <v>0</v>
      </c>
      <c r="T286" s="394">
        <v>0</v>
      </c>
      <c r="U286" s="394">
        <v>0</v>
      </c>
      <c r="V286" s="394">
        <v>3</v>
      </c>
      <c r="W286" s="394">
        <v>0</v>
      </c>
      <c r="X286" s="394">
        <v>0</v>
      </c>
      <c r="Y286" s="394">
        <v>0</v>
      </c>
      <c r="Z286" s="394">
        <v>18</v>
      </c>
      <c r="AA286" s="394">
        <v>1</v>
      </c>
      <c r="AB286" s="392">
        <v>2</v>
      </c>
    </row>
    <row r="287" spans="1:28" s="84" customFormat="1" ht="33.75" x14ac:dyDescent="0.25">
      <c r="A287" s="392">
        <v>3</v>
      </c>
      <c r="B287" s="392" t="s">
        <v>644</v>
      </c>
      <c r="C287" s="392" t="s">
        <v>506</v>
      </c>
      <c r="D287" s="392" t="s">
        <v>4201</v>
      </c>
      <c r="E287" s="392" t="s">
        <v>639</v>
      </c>
      <c r="F287" s="392">
        <v>0</v>
      </c>
      <c r="G287" s="392">
        <v>3</v>
      </c>
      <c r="H287" s="392">
        <v>1</v>
      </c>
      <c r="I287" s="392">
        <v>0</v>
      </c>
      <c r="J287" s="392">
        <v>0</v>
      </c>
      <c r="K287" s="392">
        <v>0</v>
      </c>
      <c r="L287" s="392">
        <v>1</v>
      </c>
      <c r="M287" s="392">
        <v>0</v>
      </c>
      <c r="N287" s="393">
        <v>3</v>
      </c>
      <c r="O287" s="393">
        <v>2</v>
      </c>
      <c r="P287" s="393">
        <v>0</v>
      </c>
      <c r="Q287" s="393">
        <v>0</v>
      </c>
      <c r="R287" s="394">
        <v>0</v>
      </c>
      <c r="S287" s="394">
        <v>0</v>
      </c>
      <c r="T287" s="394">
        <v>1</v>
      </c>
      <c r="U287" s="394">
        <v>0</v>
      </c>
      <c r="V287" s="394">
        <v>2</v>
      </c>
      <c r="W287" s="394">
        <v>0</v>
      </c>
      <c r="X287" s="394">
        <v>0</v>
      </c>
      <c r="Y287" s="394">
        <v>0</v>
      </c>
      <c r="Z287" s="394">
        <v>20</v>
      </c>
      <c r="AA287" s="394">
        <v>1</v>
      </c>
      <c r="AB287" s="392">
        <v>2</v>
      </c>
    </row>
    <row r="288" spans="1:28" s="84" customFormat="1" ht="33.75" x14ac:dyDescent="0.25">
      <c r="A288" s="392">
        <v>4</v>
      </c>
      <c r="B288" s="392" t="s">
        <v>645</v>
      </c>
      <c r="C288" s="392" t="s">
        <v>491</v>
      </c>
      <c r="D288" s="392" t="s">
        <v>3173</v>
      </c>
      <c r="E288" s="392" t="s">
        <v>4192</v>
      </c>
      <c r="F288" s="392">
        <v>1</v>
      </c>
      <c r="G288" s="392">
        <v>14</v>
      </c>
      <c r="H288" s="392">
        <v>3</v>
      </c>
      <c r="I288" s="392">
        <v>0</v>
      </c>
      <c r="J288" s="392">
        <v>3</v>
      </c>
      <c r="K288" s="392">
        <v>2</v>
      </c>
      <c r="L288" s="392">
        <v>5</v>
      </c>
      <c r="M288" s="392">
        <v>1</v>
      </c>
      <c r="N288" s="393">
        <v>11</v>
      </c>
      <c r="O288" s="393">
        <v>7</v>
      </c>
      <c r="P288" s="393">
        <v>6</v>
      </c>
      <c r="Q288" s="393">
        <v>0</v>
      </c>
      <c r="R288" s="394">
        <v>6</v>
      </c>
      <c r="S288" s="394">
        <v>0</v>
      </c>
      <c r="T288" s="394">
        <v>2</v>
      </c>
      <c r="U288" s="394">
        <v>0</v>
      </c>
      <c r="V288" s="394">
        <v>3</v>
      </c>
      <c r="W288" s="394">
        <v>0</v>
      </c>
      <c r="X288" s="394">
        <v>1</v>
      </c>
      <c r="Y288" s="394">
        <v>0</v>
      </c>
      <c r="Z288" s="394">
        <v>72</v>
      </c>
      <c r="AA288" s="394">
        <v>0</v>
      </c>
      <c r="AB288" s="392">
        <v>2</v>
      </c>
    </row>
    <row r="289" spans="1:28" s="84" customFormat="1" ht="22.5" x14ac:dyDescent="0.25">
      <c r="A289" s="392">
        <v>5</v>
      </c>
      <c r="B289" s="392" t="s">
        <v>646</v>
      </c>
      <c r="C289" s="392" t="s">
        <v>546</v>
      </c>
      <c r="D289" s="392" t="s">
        <v>3181</v>
      </c>
      <c r="E289" s="392" t="s">
        <v>4193</v>
      </c>
      <c r="F289" s="392">
        <v>2</v>
      </c>
      <c r="G289" s="392">
        <v>8</v>
      </c>
      <c r="H289" s="392">
        <v>2</v>
      </c>
      <c r="I289" s="392">
        <v>0</v>
      </c>
      <c r="J289" s="392">
        <v>3</v>
      </c>
      <c r="K289" s="392">
        <v>1</v>
      </c>
      <c r="L289" s="392">
        <v>5</v>
      </c>
      <c r="M289" s="392">
        <v>1</v>
      </c>
      <c r="N289" s="393">
        <v>8</v>
      </c>
      <c r="O289" s="393">
        <v>7</v>
      </c>
      <c r="P289" s="393">
        <v>5</v>
      </c>
      <c r="Q289" s="393">
        <v>0</v>
      </c>
      <c r="R289" s="394">
        <v>6</v>
      </c>
      <c r="S289" s="394">
        <v>1</v>
      </c>
      <c r="T289" s="394">
        <v>3</v>
      </c>
      <c r="U289" s="394">
        <v>0</v>
      </c>
      <c r="V289" s="394">
        <v>4</v>
      </c>
      <c r="W289" s="394">
        <v>0</v>
      </c>
      <c r="X289" s="394">
        <v>1</v>
      </c>
      <c r="Y289" s="394">
        <v>0</v>
      </c>
      <c r="Z289" s="394">
        <v>72</v>
      </c>
      <c r="AA289" s="394">
        <v>0</v>
      </c>
      <c r="AB289" s="392">
        <v>2</v>
      </c>
    </row>
    <row r="290" spans="1:28" s="84" customFormat="1" ht="33.75" x14ac:dyDescent="0.25">
      <c r="A290" s="392">
        <v>6</v>
      </c>
      <c r="B290" s="392" t="s">
        <v>647</v>
      </c>
      <c r="C290" s="392" t="s">
        <v>407</v>
      </c>
      <c r="D290" s="392" t="s">
        <v>3171</v>
      </c>
      <c r="E290" s="392" t="s">
        <v>4194</v>
      </c>
      <c r="F290" s="392">
        <v>2</v>
      </c>
      <c r="G290" s="392">
        <v>15</v>
      </c>
      <c r="H290" s="392">
        <v>3</v>
      </c>
      <c r="I290" s="392">
        <v>0</v>
      </c>
      <c r="J290" s="392">
        <v>3</v>
      </c>
      <c r="K290" s="392">
        <v>3</v>
      </c>
      <c r="L290" s="392">
        <v>6</v>
      </c>
      <c r="M290" s="392">
        <v>1</v>
      </c>
      <c r="N290" s="393">
        <v>6</v>
      </c>
      <c r="O290" s="393">
        <v>6</v>
      </c>
      <c r="P290" s="393">
        <v>2</v>
      </c>
      <c r="Q290" s="393">
        <v>0</v>
      </c>
      <c r="R290" s="394">
        <v>6</v>
      </c>
      <c r="S290" s="394">
        <v>0</v>
      </c>
      <c r="T290" s="394">
        <v>3</v>
      </c>
      <c r="U290" s="394">
        <v>1</v>
      </c>
      <c r="V290" s="394">
        <v>5</v>
      </c>
      <c r="W290" s="394">
        <v>0</v>
      </c>
      <c r="X290" s="394">
        <v>1</v>
      </c>
      <c r="Y290" s="394">
        <v>0</v>
      </c>
      <c r="Z290" s="394">
        <v>75</v>
      </c>
      <c r="AA290" s="394">
        <v>0</v>
      </c>
      <c r="AB290" s="392">
        <v>2</v>
      </c>
    </row>
    <row r="291" spans="1:28" s="84" customFormat="1" ht="33.75" x14ac:dyDescent="0.25">
      <c r="A291" s="392">
        <v>7</v>
      </c>
      <c r="B291" s="392" t="s">
        <v>4199</v>
      </c>
      <c r="C291" s="392" t="s">
        <v>425</v>
      </c>
      <c r="D291" s="392" t="s">
        <v>4196</v>
      </c>
      <c r="E291" s="392" t="s">
        <v>4197</v>
      </c>
      <c r="F291" s="392">
        <v>2</v>
      </c>
      <c r="G291" s="392">
        <v>13</v>
      </c>
      <c r="H291" s="392">
        <v>3</v>
      </c>
      <c r="I291" s="392">
        <v>0</v>
      </c>
      <c r="J291" s="392">
        <v>3</v>
      </c>
      <c r="K291" s="392">
        <v>0</v>
      </c>
      <c r="L291" s="392">
        <v>5</v>
      </c>
      <c r="M291" s="392">
        <v>1</v>
      </c>
      <c r="N291" s="393">
        <v>5</v>
      </c>
      <c r="O291" s="393">
        <v>8</v>
      </c>
      <c r="P291" s="393">
        <v>2</v>
      </c>
      <c r="Q291" s="393">
        <v>0</v>
      </c>
      <c r="R291" s="394">
        <v>2</v>
      </c>
      <c r="S291" s="394">
        <v>1</v>
      </c>
      <c r="T291" s="394">
        <v>3</v>
      </c>
      <c r="U291" s="394">
        <v>0</v>
      </c>
      <c r="V291" s="394">
        <v>3</v>
      </c>
      <c r="W291" s="394">
        <v>0</v>
      </c>
      <c r="X291" s="394">
        <v>1</v>
      </c>
      <c r="Y291" s="394">
        <v>0</v>
      </c>
      <c r="Z291" s="394">
        <v>72</v>
      </c>
      <c r="AA291" s="394">
        <v>1</v>
      </c>
      <c r="AB291" s="392">
        <v>2</v>
      </c>
    </row>
    <row r="292" spans="1:28" s="84" customFormat="1" ht="33.75" x14ac:dyDescent="0.25">
      <c r="A292" s="392"/>
      <c r="B292" s="392" t="s">
        <v>4198</v>
      </c>
      <c r="C292" s="392"/>
      <c r="D292" s="392"/>
      <c r="E292" s="392"/>
      <c r="F292" s="392">
        <f t="shared" ref="F292:AB292" si="31">SUM(F285:F291)</f>
        <v>7</v>
      </c>
      <c r="G292" s="392">
        <f t="shared" si="31"/>
        <v>56</v>
      </c>
      <c r="H292" s="392">
        <f t="shared" si="31"/>
        <v>13</v>
      </c>
      <c r="I292" s="392">
        <f t="shared" si="31"/>
        <v>0</v>
      </c>
      <c r="J292" s="392">
        <f t="shared" si="31"/>
        <v>12</v>
      </c>
      <c r="K292" s="392">
        <f t="shared" si="31"/>
        <v>6</v>
      </c>
      <c r="L292" s="392">
        <f t="shared" si="31"/>
        <v>22</v>
      </c>
      <c r="M292" s="392">
        <f t="shared" si="31"/>
        <v>4</v>
      </c>
      <c r="N292" s="392">
        <f t="shared" si="31"/>
        <v>46</v>
      </c>
      <c r="O292" s="392">
        <f t="shared" si="31"/>
        <v>38</v>
      </c>
      <c r="P292" s="392">
        <f t="shared" si="31"/>
        <v>17</v>
      </c>
      <c r="Q292" s="392">
        <f t="shared" si="31"/>
        <v>0</v>
      </c>
      <c r="R292" s="392">
        <f t="shared" si="31"/>
        <v>25</v>
      </c>
      <c r="S292" s="392">
        <f t="shared" si="31"/>
        <v>2</v>
      </c>
      <c r="T292" s="392">
        <f t="shared" si="31"/>
        <v>12</v>
      </c>
      <c r="U292" s="392">
        <f t="shared" si="31"/>
        <v>1</v>
      </c>
      <c r="V292" s="392">
        <f t="shared" si="31"/>
        <v>22</v>
      </c>
      <c r="W292" s="392">
        <f t="shared" si="31"/>
        <v>1</v>
      </c>
      <c r="X292" s="392">
        <f t="shared" si="31"/>
        <v>4</v>
      </c>
      <c r="Y292" s="392">
        <f t="shared" si="31"/>
        <v>0</v>
      </c>
      <c r="Z292" s="392">
        <f t="shared" si="31"/>
        <v>379</v>
      </c>
      <c r="AA292" s="392">
        <f t="shared" si="31"/>
        <v>4</v>
      </c>
      <c r="AB292" s="392">
        <f t="shared" si="31"/>
        <v>14</v>
      </c>
    </row>
    <row r="293" spans="1:28" s="84" customFormat="1" x14ac:dyDescent="0.25">
      <c r="A293" s="554" t="s">
        <v>529</v>
      </c>
      <c r="B293" s="554"/>
      <c r="C293" s="554"/>
      <c r="D293" s="554"/>
      <c r="E293" s="554"/>
      <c r="F293" s="554"/>
      <c r="G293" s="554"/>
      <c r="H293" s="554"/>
      <c r="I293" s="554"/>
      <c r="J293" s="554"/>
      <c r="K293" s="554"/>
      <c r="L293" s="554"/>
      <c r="M293" s="554"/>
      <c r="N293" s="554"/>
      <c r="O293" s="554"/>
      <c r="P293" s="554"/>
      <c r="Q293" s="554"/>
      <c r="R293" s="554"/>
      <c r="S293" s="554"/>
      <c r="T293" s="554"/>
      <c r="U293" s="554"/>
      <c r="V293" s="554"/>
      <c r="W293" s="554"/>
      <c r="X293" s="554"/>
      <c r="Y293" s="554"/>
      <c r="Z293" s="554"/>
      <c r="AA293" s="554"/>
      <c r="AB293" s="554"/>
    </row>
    <row r="294" spans="1:28" s="84" customFormat="1" ht="33.75" x14ac:dyDescent="0.25">
      <c r="A294" s="392">
        <v>1</v>
      </c>
      <c r="B294" s="392" t="s">
        <v>642</v>
      </c>
      <c r="C294" s="392" t="s">
        <v>447</v>
      </c>
      <c r="D294" s="392" t="s">
        <v>3219</v>
      </c>
      <c r="E294" s="392">
        <v>89229308517</v>
      </c>
      <c r="F294" s="392">
        <v>0</v>
      </c>
      <c r="G294" s="392">
        <v>3</v>
      </c>
      <c r="H294" s="392">
        <v>1</v>
      </c>
      <c r="I294" s="392">
        <v>0</v>
      </c>
      <c r="J294" s="392">
        <v>0</v>
      </c>
      <c r="K294" s="392">
        <v>0</v>
      </c>
      <c r="L294" s="392">
        <v>1</v>
      </c>
      <c r="M294" s="392">
        <v>0</v>
      </c>
      <c r="N294" s="393">
        <v>4</v>
      </c>
      <c r="O294" s="393">
        <v>5</v>
      </c>
      <c r="P294" s="393">
        <v>1</v>
      </c>
      <c r="Q294" s="393">
        <v>0</v>
      </c>
      <c r="R294" s="394">
        <v>3</v>
      </c>
      <c r="S294" s="394">
        <v>0</v>
      </c>
      <c r="T294" s="394">
        <v>1</v>
      </c>
      <c r="U294" s="394">
        <v>0</v>
      </c>
      <c r="V294" s="394">
        <v>3</v>
      </c>
      <c r="W294" s="394">
        <v>0</v>
      </c>
      <c r="X294" s="394">
        <v>0</v>
      </c>
      <c r="Y294" s="394">
        <v>0</v>
      </c>
      <c r="Z294" s="394">
        <v>24</v>
      </c>
      <c r="AA294" s="394">
        <v>1</v>
      </c>
      <c r="AB294" s="392">
        <v>2</v>
      </c>
    </row>
    <row r="295" spans="1:28" s="84" customFormat="1" ht="33.75" x14ac:dyDescent="0.25">
      <c r="A295" s="392">
        <v>2</v>
      </c>
      <c r="B295" s="392" t="s">
        <v>643</v>
      </c>
      <c r="C295" s="392" t="s">
        <v>407</v>
      </c>
      <c r="D295" s="392" t="s">
        <v>3218</v>
      </c>
      <c r="E295" s="392">
        <v>89229308458</v>
      </c>
      <c r="F295" s="392">
        <v>0</v>
      </c>
      <c r="G295" s="392">
        <v>2</v>
      </c>
      <c r="H295" s="392">
        <v>1</v>
      </c>
      <c r="I295" s="392">
        <v>0</v>
      </c>
      <c r="J295" s="392">
        <v>0</v>
      </c>
      <c r="K295" s="392">
        <v>0</v>
      </c>
      <c r="L295" s="392">
        <v>0</v>
      </c>
      <c r="M295" s="392">
        <v>0</v>
      </c>
      <c r="N295" s="393">
        <v>7</v>
      </c>
      <c r="O295" s="393">
        <v>4</v>
      </c>
      <c r="P295" s="393">
        <v>1</v>
      </c>
      <c r="Q295" s="393">
        <v>0</v>
      </c>
      <c r="R295" s="394">
        <v>1</v>
      </c>
      <c r="S295" s="394">
        <v>0</v>
      </c>
      <c r="T295" s="394">
        <v>0</v>
      </c>
      <c r="U295" s="394">
        <v>0</v>
      </c>
      <c r="V295" s="394">
        <v>3</v>
      </c>
      <c r="W295" s="394">
        <v>0</v>
      </c>
      <c r="X295" s="394">
        <v>0</v>
      </c>
      <c r="Y295" s="394">
        <v>0</v>
      </c>
      <c r="Z295" s="394">
        <v>18</v>
      </c>
      <c r="AA295" s="394">
        <v>1</v>
      </c>
      <c r="AB295" s="392">
        <v>2</v>
      </c>
    </row>
    <row r="296" spans="1:28" s="84" customFormat="1" ht="33.75" x14ac:dyDescent="0.25">
      <c r="A296" s="392">
        <v>3</v>
      </c>
      <c r="B296" s="392" t="s">
        <v>644</v>
      </c>
      <c r="C296" s="392" t="s">
        <v>506</v>
      </c>
      <c r="D296" s="392" t="s">
        <v>4201</v>
      </c>
      <c r="E296" s="392" t="s">
        <v>639</v>
      </c>
      <c r="F296" s="392">
        <v>0</v>
      </c>
      <c r="G296" s="392">
        <v>3</v>
      </c>
      <c r="H296" s="392">
        <v>1</v>
      </c>
      <c r="I296" s="392">
        <v>0</v>
      </c>
      <c r="J296" s="392">
        <v>0</v>
      </c>
      <c r="K296" s="392">
        <v>0</v>
      </c>
      <c r="L296" s="392">
        <v>1</v>
      </c>
      <c r="M296" s="392">
        <v>0</v>
      </c>
      <c r="N296" s="393">
        <v>3</v>
      </c>
      <c r="O296" s="393">
        <v>2</v>
      </c>
      <c r="P296" s="393">
        <v>0</v>
      </c>
      <c r="Q296" s="393">
        <v>0</v>
      </c>
      <c r="R296" s="394">
        <v>0</v>
      </c>
      <c r="S296" s="394">
        <v>0</v>
      </c>
      <c r="T296" s="394">
        <v>1</v>
      </c>
      <c r="U296" s="394">
        <v>0</v>
      </c>
      <c r="V296" s="394">
        <v>2</v>
      </c>
      <c r="W296" s="394">
        <v>0</v>
      </c>
      <c r="X296" s="394">
        <v>0</v>
      </c>
      <c r="Y296" s="394">
        <v>0</v>
      </c>
      <c r="Z296" s="394">
        <v>20</v>
      </c>
      <c r="AA296" s="394">
        <v>1</v>
      </c>
      <c r="AB296" s="392">
        <v>2</v>
      </c>
    </row>
    <row r="297" spans="1:28" s="84" customFormat="1" ht="33.75" x14ac:dyDescent="0.25">
      <c r="A297" s="392">
        <v>4</v>
      </c>
      <c r="B297" s="392" t="s">
        <v>645</v>
      </c>
      <c r="C297" s="392" t="s">
        <v>491</v>
      </c>
      <c r="D297" s="392" t="s">
        <v>3173</v>
      </c>
      <c r="E297" s="392" t="s">
        <v>4192</v>
      </c>
      <c r="F297" s="392">
        <v>1</v>
      </c>
      <c r="G297" s="392">
        <v>14</v>
      </c>
      <c r="H297" s="392">
        <v>3</v>
      </c>
      <c r="I297" s="392">
        <v>0</v>
      </c>
      <c r="J297" s="392">
        <v>3</v>
      </c>
      <c r="K297" s="392">
        <v>2</v>
      </c>
      <c r="L297" s="392">
        <v>5</v>
      </c>
      <c r="M297" s="392">
        <v>1</v>
      </c>
      <c r="N297" s="393">
        <v>11</v>
      </c>
      <c r="O297" s="393">
        <v>7</v>
      </c>
      <c r="P297" s="393">
        <v>6</v>
      </c>
      <c r="Q297" s="393">
        <v>0</v>
      </c>
      <c r="R297" s="394">
        <v>6</v>
      </c>
      <c r="S297" s="394">
        <v>0</v>
      </c>
      <c r="T297" s="394">
        <v>2</v>
      </c>
      <c r="U297" s="394">
        <v>0</v>
      </c>
      <c r="V297" s="394">
        <v>3</v>
      </c>
      <c r="W297" s="394">
        <v>0</v>
      </c>
      <c r="X297" s="394">
        <v>1</v>
      </c>
      <c r="Y297" s="394">
        <v>0</v>
      </c>
      <c r="Z297" s="394">
        <v>72</v>
      </c>
      <c r="AA297" s="394">
        <v>0</v>
      </c>
      <c r="AB297" s="392">
        <v>2</v>
      </c>
    </row>
    <row r="298" spans="1:28" s="84" customFormat="1" ht="22.5" x14ac:dyDescent="0.25">
      <c r="A298" s="392">
        <v>5</v>
      </c>
      <c r="B298" s="392" t="s">
        <v>646</v>
      </c>
      <c r="C298" s="392" t="s">
        <v>546</v>
      </c>
      <c r="D298" s="392" t="s">
        <v>3181</v>
      </c>
      <c r="E298" s="392" t="s">
        <v>4193</v>
      </c>
      <c r="F298" s="392">
        <v>2</v>
      </c>
      <c r="G298" s="392">
        <v>8</v>
      </c>
      <c r="H298" s="392">
        <v>2</v>
      </c>
      <c r="I298" s="392">
        <v>0</v>
      </c>
      <c r="J298" s="392">
        <v>3</v>
      </c>
      <c r="K298" s="392">
        <v>1</v>
      </c>
      <c r="L298" s="392">
        <v>5</v>
      </c>
      <c r="M298" s="392">
        <v>1</v>
      </c>
      <c r="N298" s="393">
        <v>8</v>
      </c>
      <c r="O298" s="393">
        <v>7</v>
      </c>
      <c r="P298" s="393">
        <v>5</v>
      </c>
      <c r="Q298" s="393">
        <v>0</v>
      </c>
      <c r="R298" s="394">
        <v>6</v>
      </c>
      <c r="S298" s="394">
        <v>1</v>
      </c>
      <c r="T298" s="394">
        <v>3</v>
      </c>
      <c r="U298" s="394">
        <v>0</v>
      </c>
      <c r="V298" s="394">
        <v>4</v>
      </c>
      <c r="W298" s="394">
        <v>0</v>
      </c>
      <c r="X298" s="394">
        <v>1</v>
      </c>
      <c r="Y298" s="394">
        <v>0</v>
      </c>
      <c r="Z298" s="394">
        <v>72</v>
      </c>
      <c r="AA298" s="394">
        <v>0</v>
      </c>
      <c r="AB298" s="392">
        <v>2</v>
      </c>
    </row>
    <row r="299" spans="1:28" s="84" customFormat="1" ht="33.75" x14ac:dyDescent="0.25">
      <c r="A299" s="392">
        <v>6</v>
      </c>
      <c r="B299" s="392" t="s">
        <v>647</v>
      </c>
      <c r="C299" s="392" t="s">
        <v>407</v>
      </c>
      <c r="D299" s="392" t="s">
        <v>3171</v>
      </c>
      <c r="E299" s="392" t="s">
        <v>4194</v>
      </c>
      <c r="F299" s="392">
        <v>2</v>
      </c>
      <c r="G299" s="392">
        <v>15</v>
      </c>
      <c r="H299" s="392">
        <v>3</v>
      </c>
      <c r="I299" s="392">
        <v>0</v>
      </c>
      <c r="J299" s="392">
        <v>3</v>
      </c>
      <c r="K299" s="392">
        <v>3</v>
      </c>
      <c r="L299" s="392">
        <v>6</v>
      </c>
      <c r="M299" s="392">
        <v>1</v>
      </c>
      <c r="N299" s="393">
        <v>6</v>
      </c>
      <c r="O299" s="393">
        <v>6</v>
      </c>
      <c r="P299" s="393">
        <v>2</v>
      </c>
      <c r="Q299" s="393">
        <v>0</v>
      </c>
      <c r="R299" s="394">
        <v>6</v>
      </c>
      <c r="S299" s="394">
        <v>0</v>
      </c>
      <c r="T299" s="394">
        <v>3</v>
      </c>
      <c r="U299" s="394">
        <v>1</v>
      </c>
      <c r="V299" s="394">
        <v>5</v>
      </c>
      <c r="W299" s="394">
        <v>0</v>
      </c>
      <c r="X299" s="394">
        <v>1</v>
      </c>
      <c r="Y299" s="394">
        <v>0</v>
      </c>
      <c r="Z299" s="394">
        <v>75</v>
      </c>
      <c r="AA299" s="394">
        <v>0</v>
      </c>
      <c r="AB299" s="392">
        <v>2</v>
      </c>
    </row>
    <row r="300" spans="1:28" s="84" customFormat="1" ht="33.75" x14ac:dyDescent="0.25">
      <c r="A300" s="392">
        <v>7</v>
      </c>
      <c r="B300" s="392" t="s">
        <v>648</v>
      </c>
      <c r="C300" s="392" t="s">
        <v>604</v>
      </c>
      <c r="D300" s="392" t="s">
        <v>3185</v>
      </c>
      <c r="E300" s="392" t="s">
        <v>4195</v>
      </c>
      <c r="F300" s="392">
        <v>1</v>
      </c>
      <c r="G300" s="392">
        <v>13</v>
      </c>
      <c r="H300" s="392">
        <v>3</v>
      </c>
      <c r="I300" s="392">
        <v>0</v>
      </c>
      <c r="J300" s="392">
        <v>2</v>
      </c>
      <c r="K300" s="392">
        <v>1</v>
      </c>
      <c r="L300" s="392">
        <v>4</v>
      </c>
      <c r="M300" s="392">
        <v>1</v>
      </c>
      <c r="N300" s="393">
        <v>5</v>
      </c>
      <c r="O300" s="393">
        <v>6</v>
      </c>
      <c r="P300" s="393">
        <v>2</v>
      </c>
      <c r="Q300" s="393">
        <v>0</v>
      </c>
      <c r="R300" s="394">
        <v>3</v>
      </c>
      <c r="S300" s="394">
        <v>1</v>
      </c>
      <c r="T300" s="394">
        <v>2</v>
      </c>
      <c r="U300" s="394">
        <v>0</v>
      </c>
      <c r="V300" s="394">
        <v>3</v>
      </c>
      <c r="W300" s="394">
        <v>0</v>
      </c>
      <c r="X300" s="394">
        <v>1</v>
      </c>
      <c r="Y300" s="394">
        <v>0</v>
      </c>
      <c r="Z300" s="394">
        <v>52</v>
      </c>
      <c r="AA300" s="394">
        <v>1</v>
      </c>
      <c r="AB300" s="392">
        <v>2</v>
      </c>
    </row>
    <row r="301" spans="1:28" s="84" customFormat="1" ht="33.75" x14ac:dyDescent="0.25">
      <c r="A301" s="392"/>
      <c r="B301" s="392" t="s">
        <v>4198</v>
      </c>
      <c r="C301" s="392"/>
      <c r="D301" s="392"/>
      <c r="E301" s="392"/>
      <c r="F301" s="392">
        <f t="shared" ref="F301:AB301" si="32">SUM(F294:F300)</f>
        <v>6</v>
      </c>
      <c r="G301" s="392">
        <f t="shared" si="32"/>
        <v>58</v>
      </c>
      <c r="H301" s="392">
        <f t="shared" si="32"/>
        <v>14</v>
      </c>
      <c r="I301" s="392">
        <f t="shared" si="32"/>
        <v>0</v>
      </c>
      <c r="J301" s="392">
        <f t="shared" si="32"/>
        <v>11</v>
      </c>
      <c r="K301" s="392">
        <f t="shared" si="32"/>
        <v>7</v>
      </c>
      <c r="L301" s="392">
        <f t="shared" si="32"/>
        <v>22</v>
      </c>
      <c r="M301" s="392">
        <f t="shared" si="32"/>
        <v>4</v>
      </c>
      <c r="N301" s="392">
        <f t="shared" si="32"/>
        <v>44</v>
      </c>
      <c r="O301" s="392">
        <f t="shared" si="32"/>
        <v>37</v>
      </c>
      <c r="P301" s="392">
        <f t="shared" si="32"/>
        <v>17</v>
      </c>
      <c r="Q301" s="392">
        <f t="shared" si="32"/>
        <v>0</v>
      </c>
      <c r="R301" s="392">
        <f t="shared" si="32"/>
        <v>25</v>
      </c>
      <c r="S301" s="392">
        <f t="shared" si="32"/>
        <v>2</v>
      </c>
      <c r="T301" s="392">
        <f t="shared" si="32"/>
        <v>12</v>
      </c>
      <c r="U301" s="392">
        <f t="shared" si="32"/>
        <v>1</v>
      </c>
      <c r="V301" s="392">
        <f t="shared" si="32"/>
        <v>23</v>
      </c>
      <c r="W301" s="392">
        <f t="shared" si="32"/>
        <v>0</v>
      </c>
      <c r="X301" s="392">
        <f t="shared" si="32"/>
        <v>4</v>
      </c>
      <c r="Y301" s="392">
        <f t="shared" si="32"/>
        <v>0</v>
      </c>
      <c r="Z301" s="392">
        <f t="shared" si="32"/>
        <v>333</v>
      </c>
      <c r="AA301" s="392">
        <f t="shared" si="32"/>
        <v>4</v>
      </c>
      <c r="AB301" s="392">
        <f t="shared" si="32"/>
        <v>14</v>
      </c>
    </row>
    <row r="302" spans="1:28" s="84" customFormat="1" x14ac:dyDescent="0.25">
      <c r="A302" s="554" t="s">
        <v>605</v>
      </c>
      <c r="B302" s="554"/>
      <c r="C302" s="554"/>
      <c r="D302" s="554"/>
      <c r="E302" s="554"/>
      <c r="F302" s="554"/>
      <c r="G302" s="554"/>
      <c r="H302" s="554"/>
      <c r="I302" s="554"/>
      <c r="J302" s="554"/>
      <c r="K302" s="554"/>
      <c r="L302" s="554"/>
      <c r="M302" s="554"/>
      <c r="N302" s="554"/>
      <c r="O302" s="554"/>
      <c r="P302" s="554"/>
      <c r="Q302" s="554"/>
      <c r="R302" s="554"/>
      <c r="S302" s="554"/>
      <c r="T302" s="554"/>
      <c r="U302" s="554"/>
      <c r="V302" s="554"/>
      <c r="W302" s="554"/>
      <c r="X302" s="554"/>
      <c r="Y302" s="554"/>
      <c r="Z302" s="554"/>
      <c r="AA302" s="554"/>
      <c r="AB302" s="554"/>
    </row>
    <row r="303" spans="1:28" s="84" customFormat="1" ht="33.75" x14ac:dyDescent="0.25">
      <c r="A303" s="392">
        <v>1</v>
      </c>
      <c r="B303" s="392" t="s">
        <v>641</v>
      </c>
      <c r="C303" s="392" t="s">
        <v>546</v>
      </c>
      <c r="D303" s="392" t="s">
        <v>3217</v>
      </c>
      <c r="E303" s="392">
        <v>89229308672</v>
      </c>
      <c r="F303" s="392">
        <v>0</v>
      </c>
      <c r="G303" s="392">
        <v>1</v>
      </c>
      <c r="H303" s="392">
        <v>0</v>
      </c>
      <c r="I303" s="392">
        <v>0</v>
      </c>
      <c r="J303" s="392">
        <v>0</v>
      </c>
      <c r="K303" s="392">
        <v>0</v>
      </c>
      <c r="L303" s="392">
        <v>0</v>
      </c>
      <c r="M303" s="392">
        <v>0</v>
      </c>
      <c r="N303" s="393">
        <v>6</v>
      </c>
      <c r="O303" s="393">
        <v>4</v>
      </c>
      <c r="P303" s="393">
        <v>1</v>
      </c>
      <c r="Q303" s="393">
        <v>0</v>
      </c>
      <c r="R303" s="394">
        <v>4</v>
      </c>
      <c r="S303" s="394">
        <v>0</v>
      </c>
      <c r="T303" s="394">
        <v>0</v>
      </c>
      <c r="U303" s="394">
        <v>0</v>
      </c>
      <c r="V303" s="394">
        <v>2</v>
      </c>
      <c r="W303" s="394">
        <v>1</v>
      </c>
      <c r="X303" s="394">
        <v>0</v>
      </c>
      <c r="Y303" s="394">
        <v>0</v>
      </c>
      <c r="Z303" s="394">
        <v>50</v>
      </c>
      <c r="AA303" s="394">
        <v>1</v>
      </c>
      <c r="AB303" s="392">
        <v>2</v>
      </c>
    </row>
    <row r="304" spans="1:28" s="84" customFormat="1" ht="33.75" x14ac:dyDescent="0.25">
      <c r="A304" s="392">
        <v>2</v>
      </c>
      <c r="B304" s="392" t="s">
        <v>642</v>
      </c>
      <c r="C304" s="392" t="s">
        <v>447</v>
      </c>
      <c r="D304" s="392" t="s">
        <v>3219</v>
      </c>
      <c r="E304" s="392">
        <v>89229308517</v>
      </c>
      <c r="F304" s="392">
        <v>0</v>
      </c>
      <c r="G304" s="392">
        <v>3</v>
      </c>
      <c r="H304" s="392">
        <v>1</v>
      </c>
      <c r="I304" s="392">
        <v>0</v>
      </c>
      <c r="J304" s="392">
        <v>0</v>
      </c>
      <c r="K304" s="392">
        <v>0</v>
      </c>
      <c r="L304" s="392">
        <v>1</v>
      </c>
      <c r="M304" s="392">
        <v>0</v>
      </c>
      <c r="N304" s="393">
        <v>4</v>
      </c>
      <c r="O304" s="393">
        <v>5</v>
      </c>
      <c r="P304" s="393">
        <v>1</v>
      </c>
      <c r="Q304" s="393">
        <v>0</v>
      </c>
      <c r="R304" s="394">
        <v>3</v>
      </c>
      <c r="S304" s="394">
        <v>0</v>
      </c>
      <c r="T304" s="394">
        <v>1</v>
      </c>
      <c r="U304" s="394">
        <v>0</v>
      </c>
      <c r="V304" s="394">
        <v>3</v>
      </c>
      <c r="W304" s="394">
        <v>0</v>
      </c>
      <c r="X304" s="394">
        <v>0</v>
      </c>
      <c r="Y304" s="394">
        <v>0</v>
      </c>
      <c r="Z304" s="394">
        <v>24</v>
      </c>
      <c r="AA304" s="394">
        <v>1</v>
      </c>
      <c r="AB304" s="392">
        <v>2</v>
      </c>
    </row>
    <row r="305" spans="1:28" s="84" customFormat="1" ht="33.75" x14ac:dyDescent="0.25">
      <c r="A305" s="392">
        <v>3</v>
      </c>
      <c r="B305" s="392" t="s">
        <v>643</v>
      </c>
      <c r="C305" s="392" t="s">
        <v>407</v>
      </c>
      <c r="D305" s="392" t="s">
        <v>3218</v>
      </c>
      <c r="E305" s="392">
        <v>89229308458</v>
      </c>
      <c r="F305" s="392">
        <v>0</v>
      </c>
      <c r="G305" s="392">
        <v>2</v>
      </c>
      <c r="H305" s="392">
        <v>1</v>
      </c>
      <c r="I305" s="392">
        <v>0</v>
      </c>
      <c r="J305" s="392">
        <v>0</v>
      </c>
      <c r="K305" s="392">
        <v>0</v>
      </c>
      <c r="L305" s="392">
        <v>0</v>
      </c>
      <c r="M305" s="392">
        <v>0</v>
      </c>
      <c r="N305" s="393">
        <v>7</v>
      </c>
      <c r="O305" s="393">
        <v>4</v>
      </c>
      <c r="P305" s="393">
        <v>1</v>
      </c>
      <c r="Q305" s="393">
        <v>0</v>
      </c>
      <c r="R305" s="394">
        <v>1</v>
      </c>
      <c r="S305" s="394">
        <v>0</v>
      </c>
      <c r="T305" s="394">
        <v>0</v>
      </c>
      <c r="U305" s="394">
        <v>0</v>
      </c>
      <c r="V305" s="394">
        <v>3</v>
      </c>
      <c r="W305" s="394">
        <v>0</v>
      </c>
      <c r="X305" s="394">
        <v>0</v>
      </c>
      <c r="Y305" s="394">
        <v>0</v>
      </c>
      <c r="Z305" s="394">
        <v>18</v>
      </c>
      <c r="AA305" s="394">
        <v>1</v>
      </c>
      <c r="AB305" s="392">
        <v>2</v>
      </c>
    </row>
    <row r="306" spans="1:28" s="84" customFormat="1" ht="33.75" x14ac:dyDescent="0.25">
      <c r="A306" s="392">
        <v>4</v>
      </c>
      <c r="B306" s="392" t="s">
        <v>644</v>
      </c>
      <c r="C306" s="392" t="s">
        <v>506</v>
      </c>
      <c r="D306" s="392" t="s">
        <v>4201</v>
      </c>
      <c r="E306" s="392" t="s">
        <v>639</v>
      </c>
      <c r="F306" s="392">
        <v>0</v>
      </c>
      <c r="G306" s="392">
        <v>3</v>
      </c>
      <c r="H306" s="392">
        <v>1</v>
      </c>
      <c r="I306" s="392">
        <v>0</v>
      </c>
      <c r="J306" s="392">
        <v>0</v>
      </c>
      <c r="K306" s="392">
        <v>0</v>
      </c>
      <c r="L306" s="392">
        <v>1</v>
      </c>
      <c r="M306" s="392">
        <v>0</v>
      </c>
      <c r="N306" s="393">
        <v>3</v>
      </c>
      <c r="O306" s="393">
        <v>2</v>
      </c>
      <c r="P306" s="393">
        <v>0</v>
      </c>
      <c r="Q306" s="393">
        <v>0</v>
      </c>
      <c r="R306" s="394">
        <v>0</v>
      </c>
      <c r="S306" s="394">
        <v>0</v>
      </c>
      <c r="T306" s="394">
        <v>1</v>
      </c>
      <c r="U306" s="394">
        <v>0</v>
      </c>
      <c r="V306" s="394">
        <v>2</v>
      </c>
      <c r="W306" s="394">
        <v>0</v>
      </c>
      <c r="X306" s="394">
        <v>0</v>
      </c>
      <c r="Y306" s="394">
        <v>0</v>
      </c>
      <c r="Z306" s="394">
        <v>20</v>
      </c>
      <c r="AA306" s="394">
        <v>1</v>
      </c>
      <c r="AB306" s="392">
        <v>2</v>
      </c>
    </row>
    <row r="307" spans="1:28" s="84" customFormat="1" ht="33.75" x14ac:dyDescent="0.25">
      <c r="A307" s="392">
        <v>5</v>
      </c>
      <c r="B307" s="392" t="s">
        <v>645</v>
      </c>
      <c r="C307" s="392" t="s">
        <v>491</v>
      </c>
      <c r="D307" s="392" t="s">
        <v>3173</v>
      </c>
      <c r="E307" s="392" t="s">
        <v>4192</v>
      </c>
      <c r="F307" s="392">
        <v>1</v>
      </c>
      <c r="G307" s="392">
        <v>14</v>
      </c>
      <c r="H307" s="392">
        <v>3</v>
      </c>
      <c r="I307" s="392">
        <v>0</v>
      </c>
      <c r="J307" s="392">
        <v>3</v>
      </c>
      <c r="K307" s="392">
        <v>2</v>
      </c>
      <c r="L307" s="392">
        <v>5</v>
      </c>
      <c r="M307" s="392">
        <v>1</v>
      </c>
      <c r="N307" s="393">
        <v>11</v>
      </c>
      <c r="O307" s="393">
        <v>7</v>
      </c>
      <c r="P307" s="393">
        <v>6</v>
      </c>
      <c r="Q307" s="393">
        <v>0</v>
      </c>
      <c r="R307" s="394">
        <v>6</v>
      </c>
      <c r="S307" s="394">
        <v>0</v>
      </c>
      <c r="T307" s="394">
        <v>2</v>
      </c>
      <c r="U307" s="394">
        <v>0</v>
      </c>
      <c r="V307" s="394">
        <v>3</v>
      </c>
      <c r="W307" s="394">
        <v>0</v>
      </c>
      <c r="X307" s="394">
        <v>1</v>
      </c>
      <c r="Y307" s="394">
        <v>0</v>
      </c>
      <c r="Z307" s="394">
        <v>72</v>
      </c>
      <c r="AA307" s="394">
        <v>0</v>
      </c>
      <c r="AB307" s="392">
        <v>2</v>
      </c>
    </row>
    <row r="308" spans="1:28" s="84" customFormat="1" ht="22.5" x14ac:dyDescent="0.25">
      <c r="A308" s="392">
        <v>6</v>
      </c>
      <c r="B308" s="392" t="s">
        <v>646</v>
      </c>
      <c r="C308" s="392" t="s">
        <v>546</v>
      </c>
      <c r="D308" s="392" t="s">
        <v>3181</v>
      </c>
      <c r="E308" s="392" t="s">
        <v>4193</v>
      </c>
      <c r="F308" s="392">
        <v>2</v>
      </c>
      <c r="G308" s="392">
        <v>8</v>
      </c>
      <c r="H308" s="392">
        <v>2</v>
      </c>
      <c r="I308" s="392">
        <v>0</v>
      </c>
      <c r="J308" s="392">
        <v>3</v>
      </c>
      <c r="K308" s="392">
        <v>1</v>
      </c>
      <c r="L308" s="392">
        <v>5</v>
      </c>
      <c r="M308" s="392">
        <v>1</v>
      </c>
      <c r="N308" s="393">
        <v>8</v>
      </c>
      <c r="O308" s="393">
        <v>7</v>
      </c>
      <c r="P308" s="393">
        <v>5</v>
      </c>
      <c r="Q308" s="393">
        <v>0</v>
      </c>
      <c r="R308" s="394">
        <v>6</v>
      </c>
      <c r="S308" s="394">
        <v>1</v>
      </c>
      <c r="T308" s="394">
        <v>3</v>
      </c>
      <c r="U308" s="394">
        <v>0</v>
      </c>
      <c r="V308" s="394">
        <v>4</v>
      </c>
      <c r="W308" s="394">
        <v>0</v>
      </c>
      <c r="X308" s="394">
        <v>1</v>
      </c>
      <c r="Y308" s="394">
        <v>0</v>
      </c>
      <c r="Z308" s="394">
        <v>72</v>
      </c>
      <c r="AA308" s="394">
        <v>0</v>
      </c>
      <c r="AB308" s="392">
        <v>2</v>
      </c>
    </row>
    <row r="309" spans="1:28" s="84" customFormat="1" ht="33.75" x14ac:dyDescent="0.25">
      <c r="A309" s="392">
        <v>7</v>
      </c>
      <c r="B309" s="392" t="s">
        <v>647</v>
      </c>
      <c r="C309" s="392" t="s">
        <v>407</v>
      </c>
      <c r="D309" s="392" t="s">
        <v>3171</v>
      </c>
      <c r="E309" s="392" t="s">
        <v>4194</v>
      </c>
      <c r="F309" s="392">
        <v>2</v>
      </c>
      <c r="G309" s="392">
        <v>15</v>
      </c>
      <c r="H309" s="392">
        <v>3</v>
      </c>
      <c r="I309" s="392">
        <v>0</v>
      </c>
      <c r="J309" s="392">
        <v>3</v>
      </c>
      <c r="K309" s="392">
        <v>3</v>
      </c>
      <c r="L309" s="392">
        <v>6</v>
      </c>
      <c r="M309" s="392">
        <v>1</v>
      </c>
      <c r="N309" s="393">
        <v>6</v>
      </c>
      <c r="O309" s="393">
        <v>6</v>
      </c>
      <c r="P309" s="393">
        <v>2</v>
      </c>
      <c r="Q309" s="393">
        <v>0</v>
      </c>
      <c r="R309" s="394">
        <v>6</v>
      </c>
      <c r="S309" s="394">
        <v>0</v>
      </c>
      <c r="T309" s="394">
        <v>3</v>
      </c>
      <c r="U309" s="394">
        <v>1</v>
      </c>
      <c r="V309" s="394">
        <v>5</v>
      </c>
      <c r="W309" s="394">
        <v>0</v>
      </c>
      <c r="X309" s="394">
        <v>1</v>
      </c>
      <c r="Y309" s="394">
        <v>0</v>
      </c>
      <c r="Z309" s="394">
        <v>75</v>
      </c>
      <c r="AA309" s="394">
        <v>0</v>
      </c>
      <c r="AB309" s="392">
        <v>2</v>
      </c>
    </row>
    <row r="310" spans="1:28" s="84" customFormat="1" ht="33.75" x14ac:dyDescent="0.25">
      <c r="A310" s="392">
        <v>8</v>
      </c>
      <c r="B310" s="392" t="s">
        <v>4200</v>
      </c>
      <c r="C310" s="392" t="s">
        <v>425</v>
      </c>
      <c r="D310" s="392" t="s">
        <v>4196</v>
      </c>
      <c r="E310" s="392" t="s">
        <v>4197</v>
      </c>
      <c r="F310" s="392">
        <v>2</v>
      </c>
      <c r="G310" s="392">
        <v>13</v>
      </c>
      <c r="H310" s="392">
        <v>3</v>
      </c>
      <c r="I310" s="392">
        <v>0</v>
      </c>
      <c r="J310" s="392">
        <v>3</v>
      </c>
      <c r="K310" s="392">
        <v>0</v>
      </c>
      <c r="L310" s="392">
        <v>5</v>
      </c>
      <c r="M310" s="392">
        <v>1</v>
      </c>
      <c r="N310" s="393">
        <v>5</v>
      </c>
      <c r="O310" s="393">
        <v>8</v>
      </c>
      <c r="P310" s="393">
        <v>2</v>
      </c>
      <c r="Q310" s="393">
        <v>0</v>
      </c>
      <c r="R310" s="394">
        <v>2</v>
      </c>
      <c r="S310" s="394">
        <v>1</v>
      </c>
      <c r="T310" s="394">
        <v>3</v>
      </c>
      <c r="U310" s="394">
        <v>0</v>
      </c>
      <c r="V310" s="394">
        <v>3</v>
      </c>
      <c r="W310" s="394">
        <v>0</v>
      </c>
      <c r="X310" s="394">
        <v>1</v>
      </c>
      <c r="Y310" s="394">
        <v>0</v>
      </c>
      <c r="Z310" s="394">
        <v>72</v>
      </c>
      <c r="AA310" s="394">
        <v>1</v>
      </c>
      <c r="AB310" s="392">
        <v>2</v>
      </c>
    </row>
    <row r="311" spans="1:28" s="84" customFormat="1" ht="33.75" x14ac:dyDescent="0.25">
      <c r="A311" s="392"/>
      <c r="B311" s="392" t="s">
        <v>4198</v>
      </c>
      <c r="C311" s="392"/>
      <c r="D311" s="392"/>
      <c r="E311" s="392"/>
      <c r="F311" s="392">
        <f t="shared" ref="F311:AB311" si="33">SUM(F303:F310)</f>
        <v>7</v>
      </c>
      <c r="G311" s="392">
        <f t="shared" si="33"/>
        <v>59</v>
      </c>
      <c r="H311" s="392">
        <f t="shared" si="33"/>
        <v>14</v>
      </c>
      <c r="I311" s="392">
        <f t="shared" si="33"/>
        <v>0</v>
      </c>
      <c r="J311" s="392">
        <f t="shared" si="33"/>
        <v>12</v>
      </c>
      <c r="K311" s="392">
        <f t="shared" si="33"/>
        <v>6</v>
      </c>
      <c r="L311" s="392">
        <f t="shared" si="33"/>
        <v>23</v>
      </c>
      <c r="M311" s="392">
        <f t="shared" si="33"/>
        <v>4</v>
      </c>
      <c r="N311" s="392">
        <f t="shared" si="33"/>
        <v>50</v>
      </c>
      <c r="O311" s="392">
        <f t="shared" si="33"/>
        <v>43</v>
      </c>
      <c r="P311" s="392">
        <f t="shared" si="33"/>
        <v>18</v>
      </c>
      <c r="Q311" s="392">
        <f t="shared" si="33"/>
        <v>0</v>
      </c>
      <c r="R311" s="392">
        <f t="shared" si="33"/>
        <v>28</v>
      </c>
      <c r="S311" s="392">
        <f t="shared" si="33"/>
        <v>2</v>
      </c>
      <c r="T311" s="392">
        <f t="shared" si="33"/>
        <v>13</v>
      </c>
      <c r="U311" s="392">
        <f t="shared" si="33"/>
        <v>1</v>
      </c>
      <c r="V311" s="392">
        <f t="shared" si="33"/>
        <v>25</v>
      </c>
      <c r="W311" s="392">
        <f t="shared" si="33"/>
        <v>1</v>
      </c>
      <c r="X311" s="392">
        <f t="shared" si="33"/>
        <v>4</v>
      </c>
      <c r="Y311" s="392">
        <f t="shared" si="33"/>
        <v>0</v>
      </c>
      <c r="Z311" s="392">
        <f t="shared" si="33"/>
        <v>403</v>
      </c>
      <c r="AA311" s="392">
        <f t="shared" si="33"/>
        <v>5</v>
      </c>
      <c r="AB311" s="392">
        <f t="shared" si="33"/>
        <v>16</v>
      </c>
    </row>
    <row r="312" spans="1:28" s="84" customFormat="1" x14ac:dyDescent="0.25">
      <c r="A312" s="554" t="s">
        <v>532</v>
      </c>
      <c r="B312" s="554"/>
      <c r="C312" s="554"/>
      <c r="D312" s="554"/>
      <c r="E312" s="554"/>
      <c r="F312" s="554"/>
      <c r="G312" s="554"/>
      <c r="H312" s="554"/>
      <c r="I312" s="554"/>
      <c r="J312" s="554"/>
      <c r="K312" s="554"/>
      <c r="L312" s="554"/>
      <c r="M312" s="554"/>
      <c r="N312" s="554"/>
      <c r="O312" s="554"/>
      <c r="P312" s="554"/>
      <c r="Q312" s="554"/>
      <c r="R312" s="554"/>
      <c r="S312" s="554"/>
      <c r="T312" s="554"/>
      <c r="U312" s="554"/>
      <c r="V312" s="554"/>
      <c r="W312" s="554"/>
      <c r="X312" s="554"/>
      <c r="Y312" s="554"/>
      <c r="Z312" s="554"/>
      <c r="AA312" s="554"/>
      <c r="AB312" s="554"/>
    </row>
    <row r="313" spans="1:28" s="84" customFormat="1" ht="33.75" x14ac:dyDescent="0.25">
      <c r="A313" s="392">
        <v>1</v>
      </c>
      <c r="B313" s="392" t="s">
        <v>642</v>
      </c>
      <c r="C313" s="392" t="s">
        <v>447</v>
      </c>
      <c r="D313" s="392" t="s">
        <v>3219</v>
      </c>
      <c r="E313" s="392">
        <v>89229308517</v>
      </c>
      <c r="F313" s="392">
        <v>0</v>
      </c>
      <c r="G313" s="392">
        <v>3</v>
      </c>
      <c r="H313" s="392">
        <v>1</v>
      </c>
      <c r="I313" s="392">
        <v>0</v>
      </c>
      <c r="J313" s="392">
        <v>0</v>
      </c>
      <c r="K313" s="392">
        <v>0</v>
      </c>
      <c r="L313" s="392">
        <v>1</v>
      </c>
      <c r="M313" s="392">
        <v>0</v>
      </c>
      <c r="N313" s="393">
        <v>4</v>
      </c>
      <c r="O313" s="393">
        <v>5</v>
      </c>
      <c r="P313" s="393">
        <v>1</v>
      </c>
      <c r="Q313" s="393">
        <v>0</v>
      </c>
      <c r="R313" s="394">
        <v>3</v>
      </c>
      <c r="S313" s="394">
        <v>0</v>
      </c>
      <c r="T313" s="394">
        <v>1</v>
      </c>
      <c r="U313" s="394">
        <v>0</v>
      </c>
      <c r="V313" s="394">
        <v>3</v>
      </c>
      <c r="W313" s="394">
        <v>0</v>
      </c>
      <c r="X313" s="394">
        <v>0</v>
      </c>
      <c r="Y313" s="394">
        <v>0</v>
      </c>
      <c r="Z313" s="394">
        <v>24</v>
      </c>
      <c r="AA313" s="394">
        <v>1</v>
      </c>
      <c r="AB313" s="392">
        <v>2</v>
      </c>
    </row>
    <row r="314" spans="1:28" s="84" customFormat="1" ht="33.75" x14ac:dyDescent="0.25">
      <c r="A314" s="392">
        <v>2</v>
      </c>
      <c r="B314" s="392" t="s">
        <v>643</v>
      </c>
      <c r="C314" s="392" t="s">
        <v>407</v>
      </c>
      <c r="D314" s="392" t="s">
        <v>3218</v>
      </c>
      <c r="E314" s="392">
        <v>89229308458</v>
      </c>
      <c r="F314" s="392">
        <v>0</v>
      </c>
      <c r="G314" s="392">
        <v>2</v>
      </c>
      <c r="H314" s="392">
        <v>1</v>
      </c>
      <c r="I314" s="392">
        <v>0</v>
      </c>
      <c r="J314" s="392">
        <v>0</v>
      </c>
      <c r="K314" s="392">
        <v>0</v>
      </c>
      <c r="L314" s="392">
        <v>0</v>
      </c>
      <c r="M314" s="392">
        <v>0</v>
      </c>
      <c r="N314" s="393">
        <v>7</v>
      </c>
      <c r="O314" s="393">
        <v>4</v>
      </c>
      <c r="P314" s="393">
        <v>1</v>
      </c>
      <c r="Q314" s="393">
        <v>0</v>
      </c>
      <c r="R314" s="394">
        <v>1</v>
      </c>
      <c r="S314" s="394">
        <v>0</v>
      </c>
      <c r="T314" s="394">
        <v>0</v>
      </c>
      <c r="U314" s="394">
        <v>0</v>
      </c>
      <c r="V314" s="394">
        <v>3</v>
      </c>
      <c r="W314" s="394">
        <v>0</v>
      </c>
      <c r="X314" s="394">
        <v>0</v>
      </c>
      <c r="Y314" s="394">
        <v>0</v>
      </c>
      <c r="Z314" s="394">
        <v>18</v>
      </c>
      <c r="AA314" s="394">
        <v>1</v>
      </c>
      <c r="AB314" s="392">
        <v>2</v>
      </c>
    </row>
    <row r="315" spans="1:28" s="84" customFormat="1" ht="33.75" x14ac:dyDescent="0.25">
      <c r="A315" s="392">
        <v>3</v>
      </c>
      <c r="B315" s="392" t="s">
        <v>644</v>
      </c>
      <c r="C315" s="392" t="s">
        <v>506</v>
      </c>
      <c r="D315" s="392" t="s">
        <v>4201</v>
      </c>
      <c r="E315" s="392" t="s">
        <v>639</v>
      </c>
      <c r="F315" s="392">
        <v>0</v>
      </c>
      <c r="G315" s="392">
        <v>3</v>
      </c>
      <c r="H315" s="392">
        <v>1</v>
      </c>
      <c r="I315" s="392">
        <v>0</v>
      </c>
      <c r="J315" s="392">
        <v>0</v>
      </c>
      <c r="K315" s="392">
        <v>0</v>
      </c>
      <c r="L315" s="392">
        <v>1</v>
      </c>
      <c r="M315" s="392">
        <v>0</v>
      </c>
      <c r="N315" s="393">
        <v>3</v>
      </c>
      <c r="O315" s="393">
        <v>2</v>
      </c>
      <c r="P315" s="393">
        <v>0</v>
      </c>
      <c r="Q315" s="393">
        <v>0</v>
      </c>
      <c r="R315" s="394">
        <v>0</v>
      </c>
      <c r="S315" s="394">
        <v>0</v>
      </c>
      <c r="T315" s="394">
        <v>1</v>
      </c>
      <c r="U315" s="394">
        <v>0</v>
      </c>
      <c r="V315" s="394">
        <v>2</v>
      </c>
      <c r="W315" s="394">
        <v>0</v>
      </c>
      <c r="X315" s="394">
        <v>0</v>
      </c>
      <c r="Y315" s="394">
        <v>0</v>
      </c>
      <c r="Z315" s="394">
        <v>20</v>
      </c>
      <c r="AA315" s="394">
        <v>1</v>
      </c>
      <c r="AB315" s="392">
        <v>2</v>
      </c>
    </row>
    <row r="316" spans="1:28" s="84" customFormat="1" ht="33.75" x14ac:dyDescent="0.25">
      <c r="A316" s="392">
        <v>4</v>
      </c>
      <c r="B316" s="392" t="s">
        <v>645</v>
      </c>
      <c r="C316" s="392" t="s">
        <v>491</v>
      </c>
      <c r="D316" s="392" t="s">
        <v>3173</v>
      </c>
      <c r="E316" s="392" t="s">
        <v>4192</v>
      </c>
      <c r="F316" s="392">
        <v>1</v>
      </c>
      <c r="G316" s="392">
        <v>14</v>
      </c>
      <c r="H316" s="392">
        <v>3</v>
      </c>
      <c r="I316" s="392">
        <v>0</v>
      </c>
      <c r="J316" s="392">
        <v>3</v>
      </c>
      <c r="K316" s="392">
        <v>2</v>
      </c>
      <c r="L316" s="392">
        <v>5</v>
      </c>
      <c r="M316" s="392">
        <v>1</v>
      </c>
      <c r="N316" s="393">
        <v>11</v>
      </c>
      <c r="O316" s="393">
        <v>7</v>
      </c>
      <c r="P316" s="393">
        <v>6</v>
      </c>
      <c r="Q316" s="393">
        <v>0</v>
      </c>
      <c r="R316" s="394">
        <v>6</v>
      </c>
      <c r="S316" s="394">
        <v>0</v>
      </c>
      <c r="T316" s="394">
        <v>2</v>
      </c>
      <c r="U316" s="394">
        <v>0</v>
      </c>
      <c r="V316" s="394">
        <v>3</v>
      </c>
      <c r="W316" s="394">
        <v>0</v>
      </c>
      <c r="X316" s="394">
        <v>1</v>
      </c>
      <c r="Y316" s="394">
        <v>0</v>
      </c>
      <c r="Z316" s="394">
        <v>72</v>
      </c>
      <c r="AA316" s="394">
        <v>0</v>
      </c>
      <c r="AB316" s="392">
        <v>2</v>
      </c>
    </row>
    <row r="317" spans="1:28" s="84" customFormat="1" ht="22.5" x14ac:dyDescent="0.25">
      <c r="A317" s="392">
        <v>5</v>
      </c>
      <c r="B317" s="392" t="s">
        <v>646</v>
      </c>
      <c r="C317" s="392" t="s">
        <v>546</v>
      </c>
      <c r="D317" s="392" t="s">
        <v>3181</v>
      </c>
      <c r="E317" s="392" t="s">
        <v>4193</v>
      </c>
      <c r="F317" s="392">
        <v>2</v>
      </c>
      <c r="G317" s="392">
        <v>8</v>
      </c>
      <c r="H317" s="392">
        <v>2</v>
      </c>
      <c r="I317" s="392">
        <v>0</v>
      </c>
      <c r="J317" s="392">
        <v>3</v>
      </c>
      <c r="K317" s="392">
        <v>1</v>
      </c>
      <c r="L317" s="392">
        <v>5</v>
      </c>
      <c r="M317" s="392">
        <v>1</v>
      </c>
      <c r="N317" s="393">
        <v>8</v>
      </c>
      <c r="O317" s="393">
        <v>7</v>
      </c>
      <c r="P317" s="393">
        <v>5</v>
      </c>
      <c r="Q317" s="393">
        <v>0</v>
      </c>
      <c r="R317" s="394">
        <v>6</v>
      </c>
      <c r="S317" s="394">
        <v>1</v>
      </c>
      <c r="T317" s="394">
        <v>3</v>
      </c>
      <c r="U317" s="394">
        <v>0</v>
      </c>
      <c r="V317" s="394">
        <v>4</v>
      </c>
      <c r="W317" s="394">
        <v>0</v>
      </c>
      <c r="X317" s="394">
        <v>1</v>
      </c>
      <c r="Y317" s="394">
        <v>0</v>
      </c>
      <c r="Z317" s="394">
        <v>72</v>
      </c>
      <c r="AA317" s="394">
        <v>0</v>
      </c>
      <c r="AB317" s="392">
        <v>2</v>
      </c>
    </row>
    <row r="318" spans="1:28" s="84" customFormat="1" ht="33.75" x14ac:dyDescent="0.25">
      <c r="A318" s="392">
        <v>6</v>
      </c>
      <c r="B318" s="392" t="s">
        <v>647</v>
      </c>
      <c r="C318" s="392" t="s">
        <v>407</v>
      </c>
      <c r="D318" s="392" t="s">
        <v>3171</v>
      </c>
      <c r="E318" s="392" t="s">
        <v>4194</v>
      </c>
      <c r="F318" s="392">
        <v>2</v>
      </c>
      <c r="G318" s="392">
        <v>15</v>
      </c>
      <c r="H318" s="392">
        <v>3</v>
      </c>
      <c r="I318" s="392">
        <v>0</v>
      </c>
      <c r="J318" s="392">
        <v>3</v>
      </c>
      <c r="K318" s="392">
        <v>3</v>
      </c>
      <c r="L318" s="392">
        <v>6</v>
      </c>
      <c r="M318" s="392">
        <v>1</v>
      </c>
      <c r="N318" s="393">
        <v>6</v>
      </c>
      <c r="O318" s="393">
        <v>6</v>
      </c>
      <c r="P318" s="393">
        <v>2</v>
      </c>
      <c r="Q318" s="393">
        <v>0</v>
      </c>
      <c r="R318" s="394">
        <v>6</v>
      </c>
      <c r="S318" s="394">
        <v>0</v>
      </c>
      <c r="T318" s="394">
        <v>3</v>
      </c>
      <c r="U318" s="394">
        <v>1</v>
      </c>
      <c r="V318" s="394">
        <v>5</v>
      </c>
      <c r="W318" s="394">
        <v>0</v>
      </c>
      <c r="X318" s="394">
        <v>1</v>
      </c>
      <c r="Y318" s="394">
        <v>0</v>
      </c>
      <c r="Z318" s="394">
        <v>75</v>
      </c>
      <c r="AA318" s="394">
        <v>0</v>
      </c>
      <c r="AB318" s="392">
        <v>2</v>
      </c>
    </row>
    <row r="319" spans="1:28" s="84" customFormat="1" ht="33.75" x14ac:dyDescent="0.25">
      <c r="A319" s="392">
        <v>7</v>
      </c>
      <c r="B319" s="392" t="s">
        <v>648</v>
      </c>
      <c r="C319" s="392" t="s">
        <v>604</v>
      </c>
      <c r="D319" s="392" t="s">
        <v>3185</v>
      </c>
      <c r="E319" s="392" t="s">
        <v>4195</v>
      </c>
      <c r="F319" s="392">
        <v>1</v>
      </c>
      <c r="G319" s="392">
        <v>13</v>
      </c>
      <c r="H319" s="392">
        <v>3</v>
      </c>
      <c r="I319" s="392">
        <v>0</v>
      </c>
      <c r="J319" s="392">
        <v>2</v>
      </c>
      <c r="K319" s="392">
        <v>1</v>
      </c>
      <c r="L319" s="392">
        <v>4</v>
      </c>
      <c r="M319" s="392">
        <v>1</v>
      </c>
      <c r="N319" s="393">
        <v>5</v>
      </c>
      <c r="O319" s="393">
        <v>6</v>
      </c>
      <c r="P319" s="393">
        <v>2</v>
      </c>
      <c r="Q319" s="393">
        <v>0</v>
      </c>
      <c r="R319" s="394">
        <v>3</v>
      </c>
      <c r="S319" s="394">
        <v>1</v>
      </c>
      <c r="T319" s="394">
        <v>2</v>
      </c>
      <c r="U319" s="394">
        <v>0</v>
      </c>
      <c r="V319" s="394">
        <v>3</v>
      </c>
      <c r="W319" s="394">
        <v>0</v>
      </c>
      <c r="X319" s="394">
        <v>1</v>
      </c>
      <c r="Y319" s="394">
        <v>0</v>
      </c>
      <c r="Z319" s="394">
        <v>52</v>
      </c>
      <c r="AA319" s="394">
        <v>1</v>
      </c>
      <c r="AB319" s="392">
        <v>2</v>
      </c>
    </row>
    <row r="320" spans="1:28" s="84" customFormat="1" ht="33.75" x14ac:dyDescent="0.25">
      <c r="A320" s="392"/>
      <c r="B320" s="392" t="s">
        <v>4198</v>
      </c>
      <c r="C320" s="392"/>
      <c r="D320" s="392"/>
      <c r="E320" s="392"/>
      <c r="F320" s="392">
        <f t="shared" ref="F320:AB320" si="34">SUM(F313:F319)</f>
        <v>6</v>
      </c>
      <c r="G320" s="392">
        <f t="shared" si="34"/>
        <v>58</v>
      </c>
      <c r="H320" s="392">
        <f t="shared" si="34"/>
        <v>14</v>
      </c>
      <c r="I320" s="392">
        <f t="shared" si="34"/>
        <v>0</v>
      </c>
      <c r="J320" s="392">
        <f t="shared" si="34"/>
        <v>11</v>
      </c>
      <c r="K320" s="392">
        <f t="shared" si="34"/>
        <v>7</v>
      </c>
      <c r="L320" s="392">
        <f t="shared" si="34"/>
        <v>22</v>
      </c>
      <c r="M320" s="392">
        <f t="shared" si="34"/>
        <v>4</v>
      </c>
      <c r="N320" s="392">
        <f t="shared" si="34"/>
        <v>44</v>
      </c>
      <c r="O320" s="392">
        <f t="shared" si="34"/>
        <v>37</v>
      </c>
      <c r="P320" s="392">
        <f t="shared" si="34"/>
        <v>17</v>
      </c>
      <c r="Q320" s="392">
        <f t="shared" si="34"/>
        <v>0</v>
      </c>
      <c r="R320" s="392">
        <f t="shared" si="34"/>
        <v>25</v>
      </c>
      <c r="S320" s="392">
        <f t="shared" si="34"/>
        <v>2</v>
      </c>
      <c r="T320" s="392">
        <f t="shared" si="34"/>
        <v>12</v>
      </c>
      <c r="U320" s="392">
        <f t="shared" si="34"/>
        <v>1</v>
      </c>
      <c r="V320" s="392">
        <f t="shared" si="34"/>
        <v>23</v>
      </c>
      <c r="W320" s="392">
        <f t="shared" si="34"/>
        <v>0</v>
      </c>
      <c r="X320" s="392">
        <f t="shared" si="34"/>
        <v>4</v>
      </c>
      <c r="Y320" s="392">
        <f t="shared" si="34"/>
        <v>0</v>
      </c>
      <c r="Z320" s="392">
        <f t="shared" si="34"/>
        <v>333</v>
      </c>
      <c r="AA320" s="392">
        <f t="shared" si="34"/>
        <v>4</v>
      </c>
      <c r="AB320" s="392">
        <f t="shared" si="34"/>
        <v>14</v>
      </c>
    </row>
    <row r="321" spans="1:28" s="84" customFormat="1" x14ac:dyDescent="0.25">
      <c r="A321" s="554" t="s">
        <v>536</v>
      </c>
      <c r="B321" s="554"/>
      <c r="C321" s="554"/>
      <c r="D321" s="554"/>
      <c r="E321" s="554"/>
      <c r="F321" s="554"/>
      <c r="G321" s="554"/>
      <c r="H321" s="554"/>
      <c r="I321" s="554"/>
      <c r="J321" s="554"/>
      <c r="K321" s="554"/>
      <c r="L321" s="554"/>
      <c r="M321" s="554"/>
      <c r="N321" s="554"/>
      <c r="O321" s="554"/>
      <c r="P321" s="554"/>
      <c r="Q321" s="554"/>
      <c r="R321" s="554"/>
      <c r="S321" s="554"/>
      <c r="T321" s="554"/>
      <c r="U321" s="554"/>
      <c r="V321" s="554"/>
      <c r="W321" s="554"/>
      <c r="X321" s="554"/>
      <c r="Y321" s="554"/>
      <c r="Z321" s="554"/>
      <c r="AA321" s="554"/>
      <c r="AB321" s="554"/>
    </row>
    <row r="322" spans="1:28" s="84" customFormat="1" ht="33.75" x14ac:dyDescent="0.25">
      <c r="A322" s="392">
        <v>1</v>
      </c>
      <c r="B322" s="392" t="s">
        <v>642</v>
      </c>
      <c r="C322" s="392" t="s">
        <v>447</v>
      </c>
      <c r="D322" s="392" t="s">
        <v>3219</v>
      </c>
      <c r="E322" s="392">
        <v>89229308517</v>
      </c>
      <c r="F322" s="392">
        <v>0</v>
      </c>
      <c r="G322" s="392">
        <v>3</v>
      </c>
      <c r="H322" s="392">
        <v>1</v>
      </c>
      <c r="I322" s="392">
        <v>0</v>
      </c>
      <c r="J322" s="392">
        <v>0</v>
      </c>
      <c r="K322" s="392">
        <v>0</v>
      </c>
      <c r="L322" s="392">
        <v>1</v>
      </c>
      <c r="M322" s="392">
        <v>0</v>
      </c>
      <c r="N322" s="393">
        <v>4</v>
      </c>
      <c r="O322" s="393">
        <v>5</v>
      </c>
      <c r="P322" s="393">
        <v>1</v>
      </c>
      <c r="Q322" s="393">
        <v>0</v>
      </c>
      <c r="R322" s="394">
        <v>3</v>
      </c>
      <c r="S322" s="394">
        <v>0</v>
      </c>
      <c r="T322" s="394">
        <v>1</v>
      </c>
      <c r="U322" s="394">
        <v>0</v>
      </c>
      <c r="V322" s="394">
        <v>3</v>
      </c>
      <c r="W322" s="394">
        <v>0</v>
      </c>
      <c r="X322" s="394">
        <v>0</v>
      </c>
      <c r="Y322" s="394">
        <v>0</v>
      </c>
      <c r="Z322" s="394">
        <v>24</v>
      </c>
      <c r="AA322" s="394">
        <v>1</v>
      </c>
      <c r="AB322" s="392">
        <v>2</v>
      </c>
    </row>
    <row r="323" spans="1:28" s="84" customFormat="1" ht="33.75" x14ac:dyDescent="0.25">
      <c r="A323" s="392">
        <v>2</v>
      </c>
      <c r="B323" s="392" t="s">
        <v>643</v>
      </c>
      <c r="C323" s="392" t="s">
        <v>407</v>
      </c>
      <c r="D323" s="392" t="s">
        <v>3218</v>
      </c>
      <c r="E323" s="392">
        <v>89229308458</v>
      </c>
      <c r="F323" s="392">
        <v>0</v>
      </c>
      <c r="G323" s="392">
        <v>2</v>
      </c>
      <c r="H323" s="392">
        <v>1</v>
      </c>
      <c r="I323" s="392">
        <v>0</v>
      </c>
      <c r="J323" s="392">
        <v>0</v>
      </c>
      <c r="K323" s="392">
        <v>0</v>
      </c>
      <c r="L323" s="392">
        <v>0</v>
      </c>
      <c r="M323" s="392">
        <v>0</v>
      </c>
      <c r="N323" s="393">
        <v>7</v>
      </c>
      <c r="O323" s="393">
        <v>4</v>
      </c>
      <c r="P323" s="393">
        <v>1</v>
      </c>
      <c r="Q323" s="393">
        <v>0</v>
      </c>
      <c r="R323" s="394">
        <v>1</v>
      </c>
      <c r="S323" s="394">
        <v>0</v>
      </c>
      <c r="T323" s="394">
        <v>0</v>
      </c>
      <c r="U323" s="394">
        <v>0</v>
      </c>
      <c r="V323" s="394">
        <v>3</v>
      </c>
      <c r="W323" s="394">
        <v>0</v>
      </c>
      <c r="X323" s="394">
        <v>0</v>
      </c>
      <c r="Y323" s="394">
        <v>0</v>
      </c>
      <c r="Z323" s="394">
        <v>18</v>
      </c>
      <c r="AA323" s="394">
        <v>1</v>
      </c>
      <c r="AB323" s="392">
        <v>2</v>
      </c>
    </row>
    <row r="324" spans="1:28" s="84" customFormat="1" ht="33.75" x14ac:dyDescent="0.25">
      <c r="A324" s="392">
        <v>3</v>
      </c>
      <c r="B324" s="392" t="s">
        <v>644</v>
      </c>
      <c r="C324" s="392" t="s">
        <v>506</v>
      </c>
      <c r="D324" s="392" t="s">
        <v>4201</v>
      </c>
      <c r="E324" s="392" t="s">
        <v>639</v>
      </c>
      <c r="F324" s="392">
        <v>0</v>
      </c>
      <c r="G324" s="392">
        <v>3</v>
      </c>
      <c r="H324" s="392">
        <v>1</v>
      </c>
      <c r="I324" s="392">
        <v>0</v>
      </c>
      <c r="J324" s="392">
        <v>0</v>
      </c>
      <c r="K324" s="392">
        <v>0</v>
      </c>
      <c r="L324" s="392">
        <v>1</v>
      </c>
      <c r="M324" s="392">
        <v>0</v>
      </c>
      <c r="N324" s="393">
        <v>3</v>
      </c>
      <c r="O324" s="393">
        <v>2</v>
      </c>
      <c r="P324" s="393">
        <v>0</v>
      </c>
      <c r="Q324" s="393">
        <v>0</v>
      </c>
      <c r="R324" s="394">
        <v>0</v>
      </c>
      <c r="S324" s="394">
        <v>0</v>
      </c>
      <c r="T324" s="394">
        <v>1</v>
      </c>
      <c r="U324" s="394">
        <v>0</v>
      </c>
      <c r="V324" s="394">
        <v>2</v>
      </c>
      <c r="W324" s="394">
        <v>0</v>
      </c>
      <c r="X324" s="394">
        <v>0</v>
      </c>
      <c r="Y324" s="394">
        <v>0</v>
      </c>
      <c r="Z324" s="394">
        <v>20</v>
      </c>
      <c r="AA324" s="394">
        <v>1</v>
      </c>
      <c r="AB324" s="392">
        <v>2</v>
      </c>
    </row>
    <row r="325" spans="1:28" s="84" customFormat="1" ht="33.75" x14ac:dyDescent="0.25">
      <c r="A325" s="392">
        <v>4</v>
      </c>
      <c r="B325" s="392" t="s">
        <v>645</v>
      </c>
      <c r="C325" s="392" t="s">
        <v>491</v>
      </c>
      <c r="D325" s="392" t="s">
        <v>3173</v>
      </c>
      <c r="E325" s="392" t="s">
        <v>4192</v>
      </c>
      <c r="F325" s="392">
        <v>1</v>
      </c>
      <c r="G325" s="392">
        <v>14</v>
      </c>
      <c r="H325" s="392">
        <v>3</v>
      </c>
      <c r="I325" s="392">
        <v>0</v>
      </c>
      <c r="J325" s="392">
        <v>3</v>
      </c>
      <c r="K325" s="392">
        <v>2</v>
      </c>
      <c r="L325" s="392">
        <v>5</v>
      </c>
      <c r="M325" s="392">
        <v>1</v>
      </c>
      <c r="N325" s="393">
        <v>11</v>
      </c>
      <c r="O325" s="393">
        <v>7</v>
      </c>
      <c r="P325" s="393">
        <v>6</v>
      </c>
      <c r="Q325" s="393">
        <v>0</v>
      </c>
      <c r="R325" s="394">
        <v>6</v>
      </c>
      <c r="S325" s="394">
        <v>0</v>
      </c>
      <c r="T325" s="394">
        <v>2</v>
      </c>
      <c r="U325" s="394">
        <v>0</v>
      </c>
      <c r="V325" s="394">
        <v>3</v>
      </c>
      <c r="W325" s="394">
        <v>0</v>
      </c>
      <c r="X325" s="394">
        <v>1</v>
      </c>
      <c r="Y325" s="394">
        <v>0</v>
      </c>
      <c r="Z325" s="394">
        <v>72</v>
      </c>
      <c r="AA325" s="394">
        <v>0</v>
      </c>
      <c r="AB325" s="392">
        <v>2</v>
      </c>
    </row>
    <row r="326" spans="1:28" s="84" customFormat="1" ht="22.5" x14ac:dyDescent="0.25">
      <c r="A326" s="392">
        <v>5</v>
      </c>
      <c r="B326" s="392" t="s">
        <v>646</v>
      </c>
      <c r="C326" s="392" t="s">
        <v>546</v>
      </c>
      <c r="D326" s="392" t="s">
        <v>3181</v>
      </c>
      <c r="E326" s="392" t="s">
        <v>4193</v>
      </c>
      <c r="F326" s="392">
        <v>2</v>
      </c>
      <c r="G326" s="392">
        <v>8</v>
      </c>
      <c r="H326" s="392">
        <v>2</v>
      </c>
      <c r="I326" s="392">
        <v>0</v>
      </c>
      <c r="J326" s="392">
        <v>3</v>
      </c>
      <c r="K326" s="392">
        <v>1</v>
      </c>
      <c r="L326" s="392">
        <v>5</v>
      </c>
      <c r="M326" s="392">
        <v>1</v>
      </c>
      <c r="N326" s="393">
        <v>8</v>
      </c>
      <c r="O326" s="393">
        <v>7</v>
      </c>
      <c r="P326" s="393">
        <v>5</v>
      </c>
      <c r="Q326" s="393">
        <v>0</v>
      </c>
      <c r="R326" s="394">
        <v>6</v>
      </c>
      <c r="S326" s="394">
        <v>1</v>
      </c>
      <c r="T326" s="394">
        <v>3</v>
      </c>
      <c r="U326" s="394">
        <v>0</v>
      </c>
      <c r="V326" s="394">
        <v>4</v>
      </c>
      <c r="W326" s="394">
        <v>0</v>
      </c>
      <c r="X326" s="394">
        <v>1</v>
      </c>
      <c r="Y326" s="394">
        <v>0</v>
      </c>
      <c r="Z326" s="394">
        <v>72</v>
      </c>
      <c r="AA326" s="394">
        <v>0</v>
      </c>
      <c r="AB326" s="392">
        <v>2</v>
      </c>
    </row>
    <row r="327" spans="1:28" s="84" customFormat="1" ht="33.75" x14ac:dyDescent="0.25">
      <c r="A327" s="392">
        <v>6</v>
      </c>
      <c r="B327" s="392" t="s">
        <v>647</v>
      </c>
      <c r="C327" s="392" t="s">
        <v>407</v>
      </c>
      <c r="D327" s="392" t="s">
        <v>3171</v>
      </c>
      <c r="E327" s="392" t="s">
        <v>4194</v>
      </c>
      <c r="F327" s="392">
        <v>2</v>
      </c>
      <c r="G327" s="392">
        <v>15</v>
      </c>
      <c r="H327" s="392">
        <v>3</v>
      </c>
      <c r="I327" s="392">
        <v>0</v>
      </c>
      <c r="J327" s="392">
        <v>3</v>
      </c>
      <c r="K327" s="392">
        <v>3</v>
      </c>
      <c r="L327" s="392">
        <v>6</v>
      </c>
      <c r="M327" s="392">
        <v>1</v>
      </c>
      <c r="N327" s="393">
        <v>6</v>
      </c>
      <c r="O327" s="393">
        <v>6</v>
      </c>
      <c r="P327" s="393">
        <v>2</v>
      </c>
      <c r="Q327" s="393">
        <v>0</v>
      </c>
      <c r="R327" s="394">
        <v>6</v>
      </c>
      <c r="S327" s="394">
        <v>0</v>
      </c>
      <c r="T327" s="394">
        <v>3</v>
      </c>
      <c r="U327" s="394">
        <v>1</v>
      </c>
      <c r="V327" s="394">
        <v>5</v>
      </c>
      <c r="W327" s="394">
        <v>0</v>
      </c>
      <c r="X327" s="394">
        <v>1</v>
      </c>
      <c r="Y327" s="394">
        <v>0</v>
      </c>
      <c r="Z327" s="394">
        <v>75</v>
      </c>
      <c r="AA327" s="394">
        <v>0</v>
      </c>
      <c r="AB327" s="392">
        <v>2</v>
      </c>
    </row>
    <row r="328" spans="1:28" s="84" customFormat="1" ht="33.75" x14ac:dyDescent="0.25">
      <c r="A328" s="392">
        <v>7</v>
      </c>
      <c r="B328" s="392" t="s">
        <v>4199</v>
      </c>
      <c r="C328" s="392" t="s">
        <v>425</v>
      </c>
      <c r="D328" s="392" t="s">
        <v>4196</v>
      </c>
      <c r="E328" s="392" t="s">
        <v>4197</v>
      </c>
      <c r="F328" s="392">
        <v>2</v>
      </c>
      <c r="G328" s="392">
        <v>13</v>
      </c>
      <c r="H328" s="392">
        <v>3</v>
      </c>
      <c r="I328" s="392">
        <v>0</v>
      </c>
      <c r="J328" s="392">
        <v>3</v>
      </c>
      <c r="K328" s="392">
        <v>0</v>
      </c>
      <c r="L328" s="392">
        <v>5</v>
      </c>
      <c r="M328" s="392">
        <v>1</v>
      </c>
      <c r="N328" s="393">
        <v>5</v>
      </c>
      <c r="O328" s="393">
        <v>8</v>
      </c>
      <c r="P328" s="393">
        <v>2</v>
      </c>
      <c r="Q328" s="393">
        <v>0</v>
      </c>
      <c r="R328" s="394">
        <v>2</v>
      </c>
      <c r="S328" s="394">
        <v>1</v>
      </c>
      <c r="T328" s="394">
        <v>3</v>
      </c>
      <c r="U328" s="394">
        <v>0</v>
      </c>
      <c r="V328" s="394">
        <v>3</v>
      </c>
      <c r="W328" s="394">
        <v>0</v>
      </c>
      <c r="X328" s="394">
        <v>1</v>
      </c>
      <c r="Y328" s="394">
        <v>0</v>
      </c>
      <c r="Z328" s="394">
        <v>72</v>
      </c>
      <c r="AA328" s="394">
        <v>1</v>
      </c>
      <c r="AB328" s="392">
        <v>2</v>
      </c>
    </row>
    <row r="329" spans="1:28" s="84" customFormat="1" ht="33.75" x14ac:dyDescent="0.25">
      <c r="A329" s="392"/>
      <c r="B329" s="392" t="s">
        <v>4198</v>
      </c>
      <c r="C329" s="392"/>
      <c r="D329" s="392"/>
      <c r="E329" s="392"/>
      <c r="F329" s="392">
        <f t="shared" ref="F329:AB329" si="35">SUM(F322:F328)</f>
        <v>7</v>
      </c>
      <c r="G329" s="392">
        <f t="shared" si="35"/>
        <v>58</v>
      </c>
      <c r="H329" s="392">
        <f t="shared" si="35"/>
        <v>14</v>
      </c>
      <c r="I329" s="392">
        <f t="shared" si="35"/>
        <v>0</v>
      </c>
      <c r="J329" s="392">
        <f t="shared" si="35"/>
        <v>12</v>
      </c>
      <c r="K329" s="392">
        <f t="shared" si="35"/>
        <v>6</v>
      </c>
      <c r="L329" s="392">
        <f t="shared" si="35"/>
        <v>23</v>
      </c>
      <c r="M329" s="392">
        <f t="shared" si="35"/>
        <v>4</v>
      </c>
      <c r="N329" s="392">
        <f t="shared" si="35"/>
        <v>44</v>
      </c>
      <c r="O329" s="392">
        <f t="shared" si="35"/>
        <v>39</v>
      </c>
      <c r="P329" s="392">
        <f t="shared" si="35"/>
        <v>17</v>
      </c>
      <c r="Q329" s="392">
        <f t="shared" si="35"/>
        <v>0</v>
      </c>
      <c r="R329" s="392">
        <f t="shared" si="35"/>
        <v>24</v>
      </c>
      <c r="S329" s="392">
        <f t="shared" si="35"/>
        <v>2</v>
      </c>
      <c r="T329" s="392">
        <f t="shared" si="35"/>
        <v>13</v>
      </c>
      <c r="U329" s="392">
        <f t="shared" si="35"/>
        <v>1</v>
      </c>
      <c r="V329" s="392">
        <f t="shared" si="35"/>
        <v>23</v>
      </c>
      <c r="W329" s="392">
        <f t="shared" si="35"/>
        <v>0</v>
      </c>
      <c r="X329" s="392">
        <f t="shared" si="35"/>
        <v>4</v>
      </c>
      <c r="Y329" s="392">
        <f t="shared" si="35"/>
        <v>0</v>
      </c>
      <c r="Z329" s="392">
        <f t="shared" si="35"/>
        <v>353</v>
      </c>
      <c r="AA329" s="392">
        <f t="shared" si="35"/>
        <v>4</v>
      </c>
      <c r="AB329" s="392">
        <f t="shared" si="35"/>
        <v>14</v>
      </c>
    </row>
    <row r="330" spans="1:28" s="84" customFormat="1" x14ac:dyDescent="0.25">
      <c r="A330" s="554" t="s">
        <v>538</v>
      </c>
      <c r="B330" s="554"/>
      <c r="C330" s="554"/>
      <c r="D330" s="554"/>
      <c r="E330" s="554"/>
      <c r="F330" s="554"/>
      <c r="G330" s="554"/>
      <c r="H330" s="554"/>
      <c r="I330" s="554"/>
      <c r="J330" s="554"/>
      <c r="K330" s="554"/>
      <c r="L330" s="554"/>
      <c r="M330" s="554"/>
      <c r="N330" s="554"/>
      <c r="O330" s="554"/>
      <c r="P330" s="554"/>
      <c r="Q330" s="554"/>
      <c r="R330" s="554"/>
      <c r="S330" s="554"/>
      <c r="T330" s="554"/>
      <c r="U330" s="554"/>
      <c r="V330" s="554"/>
      <c r="W330" s="554"/>
      <c r="X330" s="554"/>
      <c r="Y330" s="554"/>
      <c r="Z330" s="554"/>
      <c r="AA330" s="554"/>
      <c r="AB330" s="554"/>
    </row>
    <row r="331" spans="1:28" s="84" customFormat="1" ht="33.75" x14ac:dyDescent="0.25">
      <c r="A331" s="392">
        <v>1</v>
      </c>
      <c r="B331" s="392" t="s">
        <v>642</v>
      </c>
      <c r="C331" s="392" t="s">
        <v>447</v>
      </c>
      <c r="D331" s="392" t="s">
        <v>3219</v>
      </c>
      <c r="E331" s="392">
        <v>89229308517</v>
      </c>
      <c r="F331" s="392">
        <v>0</v>
      </c>
      <c r="G331" s="392">
        <v>3</v>
      </c>
      <c r="H331" s="392">
        <v>1</v>
      </c>
      <c r="I331" s="392">
        <v>0</v>
      </c>
      <c r="J331" s="392">
        <v>0</v>
      </c>
      <c r="K331" s="392">
        <v>0</v>
      </c>
      <c r="L331" s="392">
        <v>1</v>
      </c>
      <c r="M331" s="392">
        <v>0</v>
      </c>
      <c r="N331" s="393">
        <v>4</v>
      </c>
      <c r="O331" s="393">
        <v>5</v>
      </c>
      <c r="P331" s="393">
        <v>1</v>
      </c>
      <c r="Q331" s="393">
        <v>0</v>
      </c>
      <c r="R331" s="394">
        <v>3</v>
      </c>
      <c r="S331" s="394">
        <v>0</v>
      </c>
      <c r="T331" s="394">
        <v>1</v>
      </c>
      <c r="U331" s="394">
        <v>0</v>
      </c>
      <c r="V331" s="394">
        <v>3</v>
      </c>
      <c r="W331" s="394">
        <v>0</v>
      </c>
      <c r="X331" s="394">
        <v>0</v>
      </c>
      <c r="Y331" s="394">
        <v>0</v>
      </c>
      <c r="Z331" s="394">
        <v>24</v>
      </c>
      <c r="AA331" s="394">
        <v>1</v>
      </c>
      <c r="AB331" s="392">
        <v>2</v>
      </c>
    </row>
    <row r="332" spans="1:28" s="84" customFormat="1" ht="33.75" x14ac:dyDescent="0.25">
      <c r="A332" s="392">
        <v>2</v>
      </c>
      <c r="B332" s="392" t="s">
        <v>643</v>
      </c>
      <c r="C332" s="392" t="s">
        <v>407</v>
      </c>
      <c r="D332" s="392" t="s">
        <v>3218</v>
      </c>
      <c r="E332" s="392">
        <v>89229308458</v>
      </c>
      <c r="F332" s="392">
        <v>0</v>
      </c>
      <c r="G332" s="392">
        <v>2</v>
      </c>
      <c r="H332" s="392">
        <v>1</v>
      </c>
      <c r="I332" s="392">
        <v>0</v>
      </c>
      <c r="J332" s="392">
        <v>0</v>
      </c>
      <c r="K332" s="392">
        <v>0</v>
      </c>
      <c r="L332" s="392">
        <v>0</v>
      </c>
      <c r="M332" s="392">
        <v>0</v>
      </c>
      <c r="N332" s="393">
        <v>7</v>
      </c>
      <c r="O332" s="393">
        <v>4</v>
      </c>
      <c r="P332" s="393">
        <v>1</v>
      </c>
      <c r="Q332" s="393">
        <v>0</v>
      </c>
      <c r="R332" s="394">
        <v>1</v>
      </c>
      <c r="S332" s="394">
        <v>0</v>
      </c>
      <c r="T332" s="394">
        <v>0</v>
      </c>
      <c r="U332" s="394">
        <v>0</v>
      </c>
      <c r="V332" s="394">
        <v>3</v>
      </c>
      <c r="W332" s="394">
        <v>0</v>
      </c>
      <c r="X332" s="394">
        <v>0</v>
      </c>
      <c r="Y332" s="394">
        <v>0</v>
      </c>
      <c r="Z332" s="394">
        <v>18</v>
      </c>
      <c r="AA332" s="394">
        <v>1</v>
      </c>
      <c r="AB332" s="392">
        <v>2</v>
      </c>
    </row>
    <row r="333" spans="1:28" s="84" customFormat="1" ht="33.75" x14ac:dyDescent="0.25">
      <c r="A333" s="392">
        <v>3</v>
      </c>
      <c r="B333" s="392" t="s">
        <v>644</v>
      </c>
      <c r="C333" s="392" t="s">
        <v>506</v>
      </c>
      <c r="D333" s="392" t="s">
        <v>4201</v>
      </c>
      <c r="E333" s="392" t="s">
        <v>639</v>
      </c>
      <c r="F333" s="392">
        <v>0</v>
      </c>
      <c r="G333" s="392">
        <v>3</v>
      </c>
      <c r="H333" s="392">
        <v>1</v>
      </c>
      <c r="I333" s="392">
        <v>0</v>
      </c>
      <c r="J333" s="392">
        <v>0</v>
      </c>
      <c r="K333" s="392">
        <v>0</v>
      </c>
      <c r="L333" s="392">
        <v>1</v>
      </c>
      <c r="M333" s="392">
        <v>0</v>
      </c>
      <c r="N333" s="393">
        <v>3</v>
      </c>
      <c r="O333" s="393">
        <v>2</v>
      </c>
      <c r="P333" s="393">
        <v>0</v>
      </c>
      <c r="Q333" s="393">
        <v>0</v>
      </c>
      <c r="R333" s="394">
        <v>0</v>
      </c>
      <c r="S333" s="394">
        <v>0</v>
      </c>
      <c r="T333" s="394">
        <v>1</v>
      </c>
      <c r="U333" s="394">
        <v>0</v>
      </c>
      <c r="V333" s="394">
        <v>2</v>
      </c>
      <c r="W333" s="394">
        <v>0</v>
      </c>
      <c r="X333" s="394">
        <v>0</v>
      </c>
      <c r="Y333" s="394">
        <v>0</v>
      </c>
      <c r="Z333" s="394">
        <v>20</v>
      </c>
      <c r="AA333" s="394">
        <v>1</v>
      </c>
      <c r="AB333" s="392">
        <v>2</v>
      </c>
    </row>
    <row r="334" spans="1:28" s="84" customFormat="1" ht="33.75" x14ac:dyDescent="0.25">
      <c r="A334" s="392">
        <v>4</v>
      </c>
      <c r="B334" s="392" t="s">
        <v>645</v>
      </c>
      <c r="C334" s="392" t="s">
        <v>491</v>
      </c>
      <c r="D334" s="392" t="s">
        <v>3173</v>
      </c>
      <c r="E334" s="392" t="s">
        <v>4192</v>
      </c>
      <c r="F334" s="392">
        <v>1</v>
      </c>
      <c r="G334" s="392">
        <v>14</v>
      </c>
      <c r="H334" s="392">
        <v>3</v>
      </c>
      <c r="I334" s="392">
        <v>0</v>
      </c>
      <c r="J334" s="392">
        <v>3</v>
      </c>
      <c r="K334" s="392">
        <v>2</v>
      </c>
      <c r="L334" s="392">
        <v>5</v>
      </c>
      <c r="M334" s="392">
        <v>1</v>
      </c>
      <c r="N334" s="393">
        <v>11</v>
      </c>
      <c r="O334" s="393">
        <v>7</v>
      </c>
      <c r="P334" s="393">
        <v>6</v>
      </c>
      <c r="Q334" s="393">
        <v>0</v>
      </c>
      <c r="R334" s="394">
        <v>6</v>
      </c>
      <c r="S334" s="394">
        <v>0</v>
      </c>
      <c r="T334" s="394">
        <v>2</v>
      </c>
      <c r="U334" s="394">
        <v>0</v>
      </c>
      <c r="V334" s="394">
        <v>3</v>
      </c>
      <c r="W334" s="394">
        <v>0</v>
      </c>
      <c r="X334" s="394">
        <v>1</v>
      </c>
      <c r="Y334" s="394">
        <v>0</v>
      </c>
      <c r="Z334" s="394">
        <v>72</v>
      </c>
      <c r="AA334" s="394">
        <v>0</v>
      </c>
      <c r="AB334" s="392">
        <v>2</v>
      </c>
    </row>
    <row r="335" spans="1:28" s="84" customFormat="1" ht="22.5" x14ac:dyDescent="0.25">
      <c r="A335" s="392">
        <v>5</v>
      </c>
      <c r="B335" s="392" t="s">
        <v>646</v>
      </c>
      <c r="C335" s="392" t="s">
        <v>546</v>
      </c>
      <c r="D335" s="392" t="s">
        <v>3181</v>
      </c>
      <c r="E335" s="392" t="s">
        <v>4193</v>
      </c>
      <c r="F335" s="392">
        <v>2</v>
      </c>
      <c r="G335" s="392">
        <v>8</v>
      </c>
      <c r="H335" s="392">
        <v>2</v>
      </c>
      <c r="I335" s="392">
        <v>0</v>
      </c>
      <c r="J335" s="392">
        <v>3</v>
      </c>
      <c r="K335" s="392">
        <v>1</v>
      </c>
      <c r="L335" s="392">
        <v>5</v>
      </c>
      <c r="M335" s="392">
        <v>1</v>
      </c>
      <c r="N335" s="393">
        <v>8</v>
      </c>
      <c r="O335" s="393">
        <v>7</v>
      </c>
      <c r="P335" s="393">
        <v>5</v>
      </c>
      <c r="Q335" s="393">
        <v>0</v>
      </c>
      <c r="R335" s="394">
        <v>6</v>
      </c>
      <c r="S335" s="394">
        <v>1</v>
      </c>
      <c r="T335" s="394">
        <v>3</v>
      </c>
      <c r="U335" s="394">
        <v>0</v>
      </c>
      <c r="V335" s="394">
        <v>4</v>
      </c>
      <c r="W335" s="394">
        <v>0</v>
      </c>
      <c r="X335" s="394">
        <v>1</v>
      </c>
      <c r="Y335" s="394">
        <v>0</v>
      </c>
      <c r="Z335" s="394">
        <v>72</v>
      </c>
      <c r="AA335" s="394">
        <v>0</v>
      </c>
      <c r="AB335" s="392">
        <v>2</v>
      </c>
    </row>
    <row r="336" spans="1:28" s="84" customFormat="1" ht="33.75" x14ac:dyDescent="0.25">
      <c r="A336" s="392">
        <v>6</v>
      </c>
      <c r="B336" s="392" t="s">
        <v>647</v>
      </c>
      <c r="C336" s="392" t="s">
        <v>407</v>
      </c>
      <c r="D336" s="392" t="s">
        <v>3171</v>
      </c>
      <c r="E336" s="392" t="s">
        <v>4194</v>
      </c>
      <c r="F336" s="392">
        <v>2</v>
      </c>
      <c r="G336" s="392">
        <v>15</v>
      </c>
      <c r="H336" s="392">
        <v>3</v>
      </c>
      <c r="I336" s="392">
        <v>0</v>
      </c>
      <c r="J336" s="392">
        <v>3</v>
      </c>
      <c r="K336" s="392">
        <v>3</v>
      </c>
      <c r="L336" s="392">
        <v>6</v>
      </c>
      <c r="M336" s="392">
        <v>1</v>
      </c>
      <c r="N336" s="393">
        <v>6</v>
      </c>
      <c r="O336" s="393">
        <v>6</v>
      </c>
      <c r="P336" s="393">
        <v>2</v>
      </c>
      <c r="Q336" s="393">
        <v>0</v>
      </c>
      <c r="R336" s="394">
        <v>6</v>
      </c>
      <c r="S336" s="394">
        <v>0</v>
      </c>
      <c r="T336" s="394">
        <v>3</v>
      </c>
      <c r="U336" s="394">
        <v>1</v>
      </c>
      <c r="V336" s="394">
        <v>5</v>
      </c>
      <c r="W336" s="394">
        <v>0</v>
      </c>
      <c r="X336" s="394">
        <v>1</v>
      </c>
      <c r="Y336" s="394">
        <v>0</v>
      </c>
      <c r="Z336" s="394">
        <v>75</v>
      </c>
      <c r="AA336" s="394">
        <v>0</v>
      </c>
      <c r="AB336" s="392">
        <v>2</v>
      </c>
    </row>
    <row r="337" spans="1:28" s="84" customFormat="1" ht="33.75" x14ac:dyDescent="0.25">
      <c r="A337" s="392">
        <v>7</v>
      </c>
      <c r="B337" s="392" t="s">
        <v>648</v>
      </c>
      <c r="C337" s="392" t="s">
        <v>604</v>
      </c>
      <c r="D337" s="392" t="s">
        <v>3185</v>
      </c>
      <c r="E337" s="392" t="s">
        <v>4195</v>
      </c>
      <c r="F337" s="392">
        <v>1</v>
      </c>
      <c r="G337" s="392">
        <v>13</v>
      </c>
      <c r="H337" s="392">
        <v>3</v>
      </c>
      <c r="I337" s="392">
        <v>0</v>
      </c>
      <c r="J337" s="392">
        <v>2</v>
      </c>
      <c r="K337" s="392">
        <v>1</v>
      </c>
      <c r="L337" s="392">
        <v>4</v>
      </c>
      <c r="M337" s="392">
        <v>1</v>
      </c>
      <c r="N337" s="393">
        <v>5</v>
      </c>
      <c r="O337" s="393">
        <v>6</v>
      </c>
      <c r="P337" s="393">
        <v>2</v>
      </c>
      <c r="Q337" s="393">
        <v>0</v>
      </c>
      <c r="R337" s="394">
        <v>3</v>
      </c>
      <c r="S337" s="394">
        <v>1</v>
      </c>
      <c r="T337" s="394">
        <v>2</v>
      </c>
      <c r="U337" s="394">
        <v>0</v>
      </c>
      <c r="V337" s="394">
        <v>3</v>
      </c>
      <c r="W337" s="394">
        <v>0</v>
      </c>
      <c r="X337" s="394">
        <v>1</v>
      </c>
      <c r="Y337" s="394">
        <v>0</v>
      </c>
      <c r="Z337" s="394">
        <v>52</v>
      </c>
      <c r="AA337" s="394">
        <v>1</v>
      </c>
      <c r="AB337" s="392">
        <v>2</v>
      </c>
    </row>
    <row r="338" spans="1:28" s="84" customFormat="1" ht="33.75" x14ac:dyDescent="0.25">
      <c r="A338" s="392"/>
      <c r="B338" s="392" t="s">
        <v>4198</v>
      </c>
      <c r="C338" s="392"/>
      <c r="D338" s="392"/>
      <c r="E338" s="392"/>
      <c r="F338" s="392">
        <f t="shared" ref="F338:AB338" si="36">SUM(F331:F337)</f>
        <v>6</v>
      </c>
      <c r="G338" s="392">
        <f t="shared" si="36"/>
        <v>58</v>
      </c>
      <c r="H338" s="392">
        <f t="shared" si="36"/>
        <v>14</v>
      </c>
      <c r="I338" s="392">
        <f t="shared" si="36"/>
        <v>0</v>
      </c>
      <c r="J338" s="392">
        <f t="shared" si="36"/>
        <v>11</v>
      </c>
      <c r="K338" s="392">
        <f t="shared" si="36"/>
        <v>7</v>
      </c>
      <c r="L338" s="392">
        <f t="shared" si="36"/>
        <v>22</v>
      </c>
      <c r="M338" s="392">
        <f t="shared" si="36"/>
        <v>4</v>
      </c>
      <c r="N338" s="392">
        <f t="shared" si="36"/>
        <v>44</v>
      </c>
      <c r="O338" s="392">
        <f t="shared" si="36"/>
        <v>37</v>
      </c>
      <c r="P338" s="392">
        <f t="shared" si="36"/>
        <v>17</v>
      </c>
      <c r="Q338" s="392">
        <f t="shared" si="36"/>
        <v>0</v>
      </c>
      <c r="R338" s="392">
        <f t="shared" si="36"/>
        <v>25</v>
      </c>
      <c r="S338" s="392">
        <f t="shared" si="36"/>
        <v>2</v>
      </c>
      <c r="T338" s="392">
        <f t="shared" si="36"/>
        <v>12</v>
      </c>
      <c r="U338" s="392">
        <f t="shared" si="36"/>
        <v>1</v>
      </c>
      <c r="V338" s="392">
        <f t="shared" si="36"/>
        <v>23</v>
      </c>
      <c r="W338" s="392">
        <f t="shared" si="36"/>
        <v>0</v>
      </c>
      <c r="X338" s="392">
        <f t="shared" si="36"/>
        <v>4</v>
      </c>
      <c r="Y338" s="392">
        <f t="shared" si="36"/>
        <v>0</v>
      </c>
      <c r="Z338" s="392">
        <f t="shared" si="36"/>
        <v>333</v>
      </c>
      <c r="AA338" s="392">
        <f t="shared" si="36"/>
        <v>4</v>
      </c>
      <c r="AB338" s="392">
        <f t="shared" si="36"/>
        <v>14</v>
      </c>
    </row>
    <row r="339" spans="1:28" s="84" customFormat="1" x14ac:dyDescent="0.25">
      <c r="A339" s="554" t="s">
        <v>541</v>
      </c>
      <c r="B339" s="554"/>
      <c r="C339" s="554"/>
      <c r="D339" s="554"/>
      <c r="E339" s="554"/>
      <c r="F339" s="554"/>
      <c r="G339" s="554"/>
      <c r="H339" s="554"/>
      <c r="I339" s="554"/>
      <c r="J339" s="554"/>
      <c r="K339" s="554"/>
      <c r="L339" s="554"/>
      <c r="M339" s="554"/>
      <c r="N339" s="554"/>
      <c r="O339" s="554"/>
      <c r="P339" s="554"/>
      <c r="Q339" s="554"/>
      <c r="R339" s="554"/>
      <c r="S339" s="554"/>
      <c r="T339" s="554"/>
      <c r="U339" s="554"/>
      <c r="V339" s="554"/>
      <c r="W339" s="554"/>
      <c r="X339" s="554"/>
      <c r="Y339" s="554"/>
      <c r="Z339" s="554"/>
      <c r="AA339" s="554"/>
      <c r="AB339" s="554"/>
    </row>
    <row r="340" spans="1:28" s="84" customFormat="1" ht="33.75" x14ac:dyDescent="0.25">
      <c r="A340" s="392">
        <v>1</v>
      </c>
      <c r="B340" s="392" t="s">
        <v>641</v>
      </c>
      <c r="C340" s="392" t="s">
        <v>546</v>
      </c>
      <c r="D340" s="392" t="s">
        <v>3217</v>
      </c>
      <c r="E340" s="392">
        <v>89229308672</v>
      </c>
      <c r="F340" s="392">
        <v>0</v>
      </c>
      <c r="G340" s="392">
        <v>1</v>
      </c>
      <c r="H340" s="392">
        <v>0</v>
      </c>
      <c r="I340" s="392">
        <v>0</v>
      </c>
      <c r="J340" s="392">
        <v>0</v>
      </c>
      <c r="K340" s="392">
        <v>0</v>
      </c>
      <c r="L340" s="392">
        <v>0</v>
      </c>
      <c r="M340" s="392">
        <v>0</v>
      </c>
      <c r="N340" s="393">
        <v>6</v>
      </c>
      <c r="O340" s="393">
        <v>4</v>
      </c>
      <c r="P340" s="393">
        <v>1</v>
      </c>
      <c r="Q340" s="393">
        <v>0</v>
      </c>
      <c r="R340" s="394">
        <v>4</v>
      </c>
      <c r="S340" s="394">
        <v>0</v>
      </c>
      <c r="T340" s="394">
        <v>0</v>
      </c>
      <c r="U340" s="394">
        <v>0</v>
      </c>
      <c r="V340" s="394">
        <v>2</v>
      </c>
      <c r="W340" s="394">
        <v>1</v>
      </c>
      <c r="X340" s="394">
        <v>0</v>
      </c>
      <c r="Y340" s="394">
        <v>0</v>
      </c>
      <c r="Z340" s="394">
        <v>50</v>
      </c>
      <c r="AA340" s="394">
        <v>1</v>
      </c>
      <c r="AB340" s="392">
        <v>2</v>
      </c>
    </row>
    <row r="341" spans="1:28" s="84" customFormat="1" ht="33.75" x14ac:dyDescent="0.25">
      <c r="A341" s="392">
        <v>2</v>
      </c>
      <c r="B341" s="392" t="s">
        <v>643</v>
      </c>
      <c r="C341" s="392" t="s">
        <v>407</v>
      </c>
      <c r="D341" s="392" t="s">
        <v>3218</v>
      </c>
      <c r="E341" s="392">
        <v>89229308458</v>
      </c>
      <c r="F341" s="392">
        <v>0</v>
      </c>
      <c r="G341" s="392">
        <v>2</v>
      </c>
      <c r="H341" s="392">
        <v>1</v>
      </c>
      <c r="I341" s="392">
        <v>0</v>
      </c>
      <c r="J341" s="392">
        <v>0</v>
      </c>
      <c r="K341" s="392">
        <v>0</v>
      </c>
      <c r="L341" s="392">
        <v>0</v>
      </c>
      <c r="M341" s="392">
        <v>0</v>
      </c>
      <c r="N341" s="393">
        <v>7</v>
      </c>
      <c r="O341" s="393">
        <v>4</v>
      </c>
      <c r="P341" s="393">
        <v>1</v>
      </c>
      <c r="Q341" s="393">
        <v>0</v>
      </c>
      <c r="R341" s="394">
        <v>1</v>
      </c>
      <c r="S341" s="394">
        <v>0</v>
      </c>
      <c r="T341" s="394">
        <v>0</v>
      </c>
      <c r="U341" s="394">
        <v>0</v>
      </c>
      <c r="V341" s="394">
        <v>3</v>
      </c>
      <c r="W341" s="394">
        <v>0</v>
      </c>
      <c r="X341" s="394">
        <v>0</v>
      </c>
      <c r="Y341" s="394">
        <v>0</v>
      </c>
      <c r="Z341" s="394">
        <v>18</v>
      </c>
      <c r="AA341" s="394">
        <v>1</v>
      </c>
      <c r="AB341" s="392">
        <v>2</v>
      </c>
    </row>
    <row r="342" spans="1:28" s="84" customFormat="1" ht="33.75" x14ac:dyDescent="0.25">
      <c r="A342" s="392">
        <v>3</v>
      </c>
      <c r="B342" s="392" t="s">
        <v>644</v>
      </c>
      <c r="C342" s="392" t="s">
        <v>506</v>
      </c>
      <c r="D342" s="392" t="s">
        <v>4201</v>
      </c>
      <c r="E342" s="392" t="s">
        <v>639</v>
      </c>
      <c r="F342" s="392">
        <v>0</v>
      </c>
      <c r="G342" s="392">
        <v>3</v>
      </c>
      <c r="H342" s="392">
        <v>1</v>
      </c>
      <c r="I342" s="392">
        <v>0</v>
      </c>
      <c r="J342" s="392">
        <v>0</v>
      </c>
      <c r="K342" s="392">
        <v>0</v>
      </c>
      <c r="L342" s="392">
        <v>1</v>
      </c>
      <c r="M342" s="392">
        <v>0</v>
      </c>
      <c r="N342" s="393">
        <v>3</v>
      </c>
      <c r="O342" s="393">
        <v>2</v>
      </c>
      <c r="P342" s="393">
        <v>0</v>
      </c>
      <c r="Q342" s="393">
        <v>0</v>
      </c>
      <c r="R342" s="394">
        <v>0</v>
      </c>
      <c r="S342" s="394">
        <v>0</v>
      </c>
      <c r="T342" s="394">
        <v>1</v>
      </c>
      <c r="U342" s="394">
        <v>0</v>
      </c>
      <c r="V342" s="394">
        <v>2</v>
      </c>
      <c r="W342" s="394">
        <v>0</v>
      </c>
      <c r="X342" s="394">
        <v>0</v>
      </c>
      <c r="Y342" s="394">
        <v>0</v>
      </c>
      <c r="Z342" s="394">
        <v>20</v>
      </c>
      <c r="AA342" s="394">
        <v>1</v>
      </c>
      <c r="AB342" s="392">
        <v>2</v>
      </c>
    </row>
    <row r="343" spans="1:28" s="84" customFormat="1" ht="33.75" x14ac:dyDescent="0.25">
      <c r="A343" s="392">
        <v>4</v>
      </c>
      <c r="B343" s="392" t="s">
        <v>645</v>
      </c>
      <c r="C343" s="392" t="s">
        <v>491</v>
      </c>
      <c r="D343" s="392" t="s">
        <v>3173</v>
      </c>
      <c r="E343" s="392" t="s">
        <v>4192</v>
      </c>
      <c r="F343" s="392">
        <v>1</v>
      </c>
      <c r="G343" s="392">
        <v>14</v>
      </c>
      <c r="H343" s="392">
        <v>3</v>
      </c>
      <c r="I343" s="392">
        <v>0</v>
      </c>
      <c r="J343" s="392">
        <v>3</v>
      </c>
      <c r="K343" s="392">
        <v>2</v>
      </c>
      <c r="L343" s="392">
        <v>5</v>
      </c>
      <c r="M343" s="392">
        <v>1</v>
      </c>
      <c r="N343" s="393">
        <v>11</v>
      </c>
      <c r="O343" s="393">
        <v>7</v>
      </c>
      <c r="P343" s="393">
        <v>6</v>
      </c>
      <c r="Q343" s="393">
        <v>0</v>
      </c>
      <c r="R343" s="394">
        <v>6</v>
      </c>
      <c r="S343" s="394">
        <v>0</v>
      </c>
      <c r="T343" s="394">
        <v>2</v>
      </c>
      <c r="U343" s="394">
        <v>0</v>
      </c>
      <c r="V343" s="394">
        <v>3</v>
      </c>
      <c r="W343" s="394">
        <v>0</v>
      </c>
      <c r="X343" s="394">
        <v>1</v>
      </c>
      <c r="Y343" s="394">
        <v>0</v>
      </c>
      <c r="Z343" s="394">
        <v>72</v>
      </c>
      <c r="AA343" s="394">
        <v>0</v>
      </c>
      <c r="AB343" s="392">
        <v>2</v>
      </c>
    </row>
    <row r="344" spans="1:28" s="84" customFormat="1" ht="33.75" x14ac:dyDescent="0.25">
      <c r="A344" s="392">
        <v>5</v>
      </c>
      <c r="B344" s="392" t="s">
        <v>647</v>
      </c>
      <c r="C344" s="392" t="s">
        <v>407</v>
      </c>
      <c r="D344" s="392" t="s">
        <v>3171</v>
      </c>
      <c r="E344" s="392" t="s">
        <v>4194</v>
      </c>
      <c r="F344" s="392">
        <v>2</v>
      </c>
      <c r="G344" s="392">
        <v>15</v>
      </c>
      <c r="H344" s="392">
        <v>3</v>
      </c>
      <c r="I344" s="392">
        <v>0</v>
      </c>
      <c r="J344" s="392">
        <v>3</v>
      </c>
      <c r="K344" s="392">
        <v>3</v>
      </c>
      <c r="L344" s="392">
        <v>6</v>
      </c>
      <c r="M344" s="392">
        <v>1</v>
      </c>
      <c r="N344" s="393">
        <v>6</v>
      </c>
      <c r="O344" s="393">
        <v>6</v>
      </c>
      <c r="P344" s="393">
        <v>2</v>
      </c>
      <c r="Q344" s="393">
        <v>0</v>
      </c>
      <c r="R344" s="394">
        <v>6</v>
      </c>
      <c r="S344" s="394">
        <v>0</v>
      </c>
      <c r="T344" s="394">
        <v>3</v>
      </c>
      <c r="U344" s="394">
        <v>1</v>
      </c>
      <c r="V344" s="394">
        <v>5</v>
      </c>
      <c r="W344" s="394">
        <v>0</v>
      </c>
      <c r="X344" s="394">
        <v>1</v>
      </c>
      <c r="Y344" s="394">
        <v>0</v>
      </c>
      <c r="Z344" s="394">
        <v>75</v>
      </c>
      <c r="AA344" s="394">
        <v>0</v>
      </c>
      <c r="AB344" s="392">
        <v>2</v>
      </c>
    </row>
    <row r="345" spans="1:28" s="84" customFormat="1" ht="33.75" x14ac:dyDescent="0.25">
      <c r="A345" s="392">
        <v>6</v>
      </c>
      <c r="B345" s="392" t="s">
        <v>648</v>
      </c>
      <c r="C345" s="392" t="s">
        <v>604</v>
      </c>
      <c r="D345" s="392" t="s">
        <v>3185</v>
      </c>
      <c r="E345" s="392" t="s">
        <v>4195</v>
      </c>
      <c r="F345" s="392">
        <v>1</v>
      </c>
      <c r="G345" s="392">
        <v>13</v>
      </c>
      <c r="H345" s="392">
        <v>3</v>
      </c>
      <c r="I345" s="392">
        <v>0</v>
      </c>
      <c r="J345" s="392">
        <v>2</v>
      </c>
      <c r="K345" s="392">
        <v>1</v>
      </c>
      <c r="L345" s="392">
        <v>4</v>
      </c>
      <c r="M345" s="392">
        <v>1</v>
      </c>
      <c r="N345" s="393">
        <v>5</v>
      </c>
      <c r="O345" s="393">
        <v>6</v>
      </c>
      <c r="P345" s="393">
        <v>2</v>
      </c>
      <c r="Q345" s="393">
        <v>0</v>
      </c>
      <c r="R345" s="394">
        <v>3</v>
      </c>
      <c r="S345" s="394">
        <v>1</v>
      </c>
      <c r="T345" s="394">
        <v>2</v>
      </c>
      <c r="U345" s="394">
        <v>0</v>
      </c>
      <c r="V345" s="394">
        <v>3</v>
      </c>
      <c r="W345" s="394">
        <v>0</v>
      </c>
      <c r="X345" s="394">
        <v>1</v>
      </c>
      <c r="Y345" s="394">
        <v>0</v>
      </c>
      <c r="Z345" s="394">
        <v>52</v>
      </c>
      <c r="AA345" s="394">
        <v>1</v>
      </c>
      <c r="AB345" s="392">
        <v>2</v>
      </c>
    </row>
    <row r="346" spans="1:28" s="84" customFormat="1" ht="33.75" x14ac:dyDescent="0.25">
      <c r="A346" s="392">
        <v>7</v>
      </c>
      <c r="B346" s="392" t="s">
        <v>4199</v>
      </c>
      <c r="C346" s="392" t="s">
        <v>425</v>
      </c>
      <c r="D346" s="392" t="s">
        <v>4196</v>
      </c>
      <c r="E346" s="392" t="s">
        <v>4197</v>
      </c>
      <c r="F346" s="392">
        <v>2</v>
      </c>
      <c r="G346" s="392">
        <v>13</v>
      </c>
      <c r="H346" s="392">
        <v>3</v>
      </c>
      <c r="I346" s="392">
        <v>0</v>
      </c>
      <c r="J346" s="392">
        <v>3</v>
      </c>
      <c r="K346" s="392">
        <v>0</v>
      </c>
      <c r="L346" s="392">
        <v>5</v>
      </c>
      <c r="M346" s="392">
        <v>1</v>
      </c>
      <c r="N346" s="393">
        <v>5</v>
      </c>
      <c r="O346" s="393">
        <v>8</v>
      </c>
      <c r="P346" s="393">
        <v>2</v>
      </c>
      <c r="Q346" s="393">
        <v>0</v>
      </c>
      <c r="R346" s="394">
        <v>2</v>
      </c>
      <c r="S346" s="394">
        <v>1</v>
      </c>
      <c r="T346" s="394">
        <v>3</v>
      </c>
      <c r="U346" s="394">
        <v>0</v>
      </c>
      <c r="V346" s="394">
        <v>3</v>
      </c>
      <c r="W346" s="394">
        <v>0</v>
      </c>
      <c r="X346" s="394">
        <v>1</v>
      </c>
      <c r="Y346" s="394">
        <v>0</v>
      </c>
      <c r="Z346" s="394">
        <v>72</v>
      </c>
      <c r="AA346" s="394">
        <v>1</v>
      </c>
      <c r="AB346" s="392">
        <v>2</v>
      </c>
    </row>
    <row r="347" spans="1:28" s="84" customFormat="1" ht="33.75" x14ac:dyDescent="0.25">
      <c r="A347" s="392"/>
      <c r="B347" s="392" t="s">
        <v>4198</v>
      </c>
      <c r="C347" s="392"/>
      <c r="D347" s="392"/>
      <c r="E347" s="392"/>
      <c r="F347" s="392">
        <f t="shared" ref="F347:AB347" si="37">SUM(F340:F346)</f>
        <v>6</v>
      </c>
      <c r="G347" s="392">
        <f t="shared" si="37"/>
        <v>61</v>
      </c>
      <c r="H347" s="392">
        <f t="shared" si="37"/>
        <v>14</v>
      </c>
      <c r="I347" s="392">
        <f t="shared" si="37"/>
        <v>0</v>
      </c>
      <c r="J347" s="392">
        <f t="shared" si="37"/>
        <v>11</v>
      </c>
      <c r="K347" s="392">
        <f t="shared" si="37"/>
        <v>6</v>
      </c>
      <c r="L347" s="392">
        <f t="shared" si="37"/>
        <v>21</v>
      </c>
      <c r="M347" s="392">
        <f t="shared" si="37"/>
        <v>4</v>
      </c>
      <c r="N347" s="392">
        <f t="shared" si="37"/>
        <v>43</v>
      </c>
      <c r="O347" s="392">
        <f t="shared" si="37"/>
        <v>37</v>
      </c>
      <c r="P347" s="392">
        <f t="shared" si="37"/>
        <v>14</v>
      </c>
      <c r="Q347" s="392">
        <f t="shared" si="37"/>
        <v>0</v>
      </c>
      <c r="R347" s="392">
        <f t="shared" si="37"/>
        <v>22</v>
      </c>
      <c r="S347" s="392">
        <f t="shared" si="37"/>
        <v>2</v>
      </c>
      <c r="T347" s="392">
        <f t="shared" si="37"/>
        <v>11</v>
      </c>
      <c r="U347" s="392">
        <f t="shared" si="37"/>
        <v>1</v>
      </c>
      <c r="V347" s="392">
        <f t="shared" si="37"/>
        <v>21</v>
      </c>
      <c r="W347" s="392">
        <f t="shared" si="37"/>
        <v>1</v>
      </c>
      <c r="X347" s="392">
        <f t="shared" si="37"/>
        <v>4</v>
      </c>
      <c r="Y347" s="392">
        <f t="shared" si="37"/>
        <v>0</v>
      </c>
      <c r="Z347" s="392">
        <f t="shared" si="37"/>
        <v>359</v>
      </c>
      <c r="AA347" s="392">
        <f t="shared" si="37"/>
        <v>5</v>
      </c>
      <c r="AB347" s="392">
        <f t="shared" si="37"/>
        <v>14</v>
      </c>
    </row>
    <row r="348" spans="1:28" s="84" customFormat="1" x14ac:dyDescent="0.25">
      <c r="A348" s="554" t="s">
        <v>546</v>
      </c>
      <c r="B348" s="554"/>
      <c r="C348" s="554"/>
      <c r="D348" s="554"/>
      <c r="E348" s="554"/>
      <c r="F348" s="554"/>
      <c r="G348" s="554"/>
      <c r="H348" s="554"/>
      <c r="I348" s="554"/>
      <c r="J348" s="554"/>
      <c r="K348" s="554"/>
      <c r="L348" s="554"/>
      <c r="M348" s="554"/>
      <c r="N348" s="554"/>
      <c r="O348" s="554"/>
      <c r="P348" s="554"/>
      <c r="Q348" s="554"/>
      <c r="R348" s="554"/>
      <c r="S348" s="554"/>
      <c r="T348" s="554"/>
      <c r="U348" s="554"/>
      <c r="V348" s="554"/>
      <c r="W348" s="554"/>
      <c r="X348" s="554"/>
      <c r="Y348" s="554"/>
      <c r="Z348" s="554"/>
      <c r="AA348" s="554"/>
      <c r="AB348" s="554"/>
    </row>
    <row r="349" spans="1:28" s="84" customFormat="1" ht="33.75" x14ac:dyDescent="0.25">
      <c r="A349" s="392">
        <v>1</v>
      </c>
      <c r="B349" s="392" t="s">
        <v>641</v>
      </c>
      <c r="C349" s="392" t="s">
        <v>546</v>
      </c>
      <c r="D349" s="392" t="s">
        <v>3217</v>
      </c>
      <c r="E349" s="392">
        <v>89229308672</v>
      </c>
      <c r="F349" s="392">
        <v>0</v>
      </c>
      <c r="G349" s="392">
        <v>1</v>
      </c>
      <c r="H349" s="392">
        <v>0</v>
      </c>
      <c r="I349" s="392">
        <v>0</v>
      </c>
      <c r="J349" s="392">
        <v>0</v>
      </c>
      <c r="K349" s="392">
        <v>0</v>
      </c>
      <c r="L349" s="392">
        <v>0</v>
      </c>
      <c r="M349" s="392">
        <v>0</v>
      </c>
      <c r="N349" s="393">
        <v>6</v>
      </c>
      <c r="O349" s="393">
        <v>4</v>
      </c>
      <c r="P349" s="393">
        <v>1</v>
      </c>
      <c r="Q349" s="393">
        <v>0</v>
      </c>
      <c r="R349" s="394">
        <v>4</v>
      </c>
      <c r="S349" s="394">
        <v>0</v>
      </c>
      <c r="T349" s="394">
        <v>0</v>
      </c>
      <c r="U349" s="394">
        <v>0</v>
      </c>
      <c r="V349" s="394">
        <v>2</v>
      </c>
      <c r="W349" s="394">
        <v>1</v>
      </c>
      <c r="X349" s="394">
        <v>0</v>
      </c>
      <c r="Y349" s="394">
        <v>0</v>
      </c>
      <c r="Z349" s="394">
        <v>50</v>
      </c>
      <c r="AA349" s="394">
        <v>1</v>
      </c>
      <c r="AB349" s="392">
        <v>2</v>
      </c>
    </row>
    <row r="350" spans="1:28" s="84" customFormat="1" ht="33.75" x14ac:dyDescent="0.25">
      <c r="A350" s="392">
        <v>2</v>
      </c>
      <c r="B350" s="392" t="s">
        <v>642</v>
      </c>
      <c r="C350" s="392" t="s">
        <v>447</v>
      </c>
      <c r="D350" s="392" t="s">
        <v>3219</v>
      </c>
      <c r="E350" s="392">
        <v>89229308517</v>
      </c>
      <c r="F350" s="392">
        <v>0</v>
      </c>
      <c r="G350" s="392">
        <v>3</v>
      </c>
      <c r="H350" s="392">
        <v>1</v>
      </c>
      <c r="I350" s="392">
        <v>0</v>
      </c>
      <c r="J350" s="392">
        <v>0</v>
      </c>
      <c r="K350" s="392">
        <v>0</v>
      </c>
      <c r="L350" s="392">
        <v>1</v>
      </c>
      <c r="M350" s="392">
        <v>0</v>
      </c>
      <c r="N350" s="393">
        <v>4</v>
      </c>
      <c r="O350" s="393">
        <v>5</v>
      </c>
      <c r="P350" s="393">
        <v>1</v>
      </c>
      <c r="Q350" s="393">
        <v>0</v>
      </c>
      <c r="R350" s="394">
        <v>3</v>
      </c>
      <c r="S350" s="394">
        <v>0</v>
      </c>
      <c r="T350" s="394">
        <v>1</v>
      </c>
      <c r="U350" s="394">
        <v>0</v>
      </c>
      <c r="V350" s="394">
        <v>3</v>
      </c>
      <c r="W350" s="394">
        <v>0</v>
      </c>
      <c r="X350" s="394">
        <v>0</v>
      </c>
      <c r="Y350" s="394">
        <v>0</v>
      </c>
      <c r="Z350" s="394">
        <v>24</v>
      </c>
      <c r="AA350" s="394">
        <v>1</v>
      </c>
      <c r="AB350" s="392">
        <v>2</v>
      </c>
    </row>
    <row r="351" spans="1:28" s="84" customFormat="1" ht="33.75" x14ac:dyDescent="0.25">
      <c r="A351" s="392">
        <v>3</v>
      </c>
      <c r="B351" s="392" t="s">
        <v>643</v>
      </c>
      <c r="C351" s="392" t="s">
        <v>407</v>
      </c>
      <c r="D351" s="392" t="s">
        <v>3218</v>
      </c>
      <c r="E351" s="392">
        <v>89229308458</v>
      </c>
      <c r="F351" s="392">
        <v>0</v>
      </c>
      <c r="G351" s="392">
        <v>2</v>
      </c>
      <c r="H351" s="392">
        <v>1</v>
      </c>
      <c r="I351" s="392">
        <v>0</v>
      </c>
      <c r="J351" s="392">
        <v>0</v>
      </c>
      <c r="K351" s="392">
        <v>0</v>
      </c>
      <c r="L351" s="392">
        <v>0</v>
      </c>
      <c r="M351" s="392">
        <v>0</v>
      </c>
      <c r="N351" s="393">
        <v>7</v>
      </c>
      <c r="O351" s="393">
        <v>4</v>
      </c>
      <c r="P351" s="393">
        <v>1</v>
      </c>
      <c r="Q351" s="393">
        <v>0</v>
      </c>
      <c r="R351" s="394">
        <v>1</v>
      </c>
      <c r="S351" s="394">
        <v>0</v>
      </c>
      <c r="T351" s="394">
        <v>0</v>
      </c>
      <c r="U351" s="394">
        <v>0</v>
      </c>
      <c r="V351" s="394">
        <v>3</v>
      </c>
      <c r="W351" s="394">
        <v>0</v>
      </c>
      <c r="X351" s="394">
        <v>0</v>
      </c>
      <c r="Y351" s="394">
        <v>0</v>
      </c>
      <c r="Z351" s="394">
        <v>18</v>
      </c>
      <c r="AA351" s="394">
        <v>1</v>
      </c>
      <c r="AB351" s="392">
        <v>2</v>
      </c>
    </row>
    <row r="352" spans="1:28" s="84" customFormat="1" ht="33.75" x14ac:dyDescent="0.25">
      <c r="A352" s="392">
        <v>4</v>
      </c>
      <c r="B352" s="392" t="s">
        <v>644</v>
      </c>
      <c r="C352" s="392" t="s">
        <v>506</v>
      </c>
      <c r="D352" s="392" t="s">
        <v>4201</v>
      </c>
      <c r="E352" s="392" t="s">
        <v>639</v>
      </c>
      <c r="F352" s="392">
        <v>0</v>
      </c>
      <c r="G352" s="392">
        <v>3</v>
      </c>
      <c r="H352" s="392">
        <v>1</v>
      </c>
      <c r="I352" s="392">
        <v>0</v>
      </c>
      <c r="J352" s="392">
        <v>0</v>
      </c>
      <c r="K352" s="392">
        <v>0</v>
      </c>
      <c r="L352" s="392">
        <v>1</v>
      </c>
      <c r="M352" s="392">
        <v>0</v>
      </c>
      <c r="N352" s="393">
        <v>3</v>
      </c>
      <c r="O352" s="393">
        <v>2</v>
      </c>
      <c r="P352" s="393">
        <v>0</v>
      </c>
      <c r="Q352" s="393">
        <v>0</v>
      </c>
      <c r="R352" s="394">
        <v>0</v>
      </c>
      <c r="S352" s="394">
        <v>0</v>
      </c>
      <c r="T352" s="394">
        <v>1</v>
      </c>
      <c r="U352" s="394">
        <v>0</v>
      </c>
      <c r="V352" s="394">
        <v>2</v>
      </c>
      <c r="W352" s="394">
        <v>0</v>
      </c>
      <c r="X352" s="394">
        <v>0</v>
      </c>
      <c r="Y352" s="394">
        <v>0</v>
      </c>
      <c r="Z352" s="394">
        <v>20</v>
      </c>
      <c r="AA352" s="394">
        <v>1</v>
      </c>
      <c r="AB352" s="392">
        <v>2</v>
      </c>
    </row>
    <row r="353" spans="1:28" s="84" customFormat="1" ht="33.75" x14ac:dyDescent="0.25">
      <c r="A353" s="392">
        <v>5</v>
      </c>
      <c r="B353" s="392" t="s">
        <v>645</v>
      </c>
      <c r="C353" s="392" t="s">
        <v>491</v>
      </c>
      <c r="D353" s="392" t="s">
        <v>3173</v>
      </c>
      <c r="E353" s="392" t="s">
        <v>4192</v>
      </c>
      <c r="F353" s="392">
        <v>1</v>
      </c>
      <c r="G353" s="392">
        <v>14</v>
      </c>
      <c r="H353" s="392">
        <v>3</v>
      </c>
      <c r="I353" s="392">
        <v>0</v>
      </c>
      <c r="J353" s="392">
        <v>3</v>
      </c>
      <c r="K353" s="392">
        <v>2</v>
      </c>
      <c r="L353" s="392">
        <v>5</v>
      </c>
      <c r="M353" s="392">
        <v>1</v>
      </c>
      <c r="N353" s="393">
        <v>11</v>
      </c>
      <c r="O353" s="393">
        <v>7</v>
      </c>
      <c r="P353" s="393">
        <v>6</v>
      </c>
      <c r="Q353" s="393">
        <v>0</v>
      </c>
      <c r="R353" s="394">
        <v>6</v>
      </c>
      <c r="S353" s="394">
        <v>0</v>
      </c>
      <c r="T353" s="394">
        <v>2</v>
      </c>
      <c r="U353" s="394">
        <v>0</v>
      </c>
      <c r="V353" s="394">
        <v>3</v>
      </c>
      <c r="W353" s="394">
        <v>0</v>
      </c>
      <c r="X353" s="394">
        <v>1</v>
      </c>
      <c r="Y353" s="394">
        <v>0</v>
      </c>
      <c r="Z353" s="394">
        <v>72</v>
      </c>
      <c r="AA353" s="394">
        <v>0</v>
      </c>
      <c r="AB353" s="392">
        <v>2</v>
      </c>
    </row>
    <row r="354" spans="1:28" s="84" customFormat="1" ht="33.75" x14ac:dyDescent="0.25">
      <c r="A354" s="392">
        <v>6</v>
      </c>
      <c r="B354" s="392" t="s">
        <v>647</v>
      </c>
      <c r="C354" s="392" t="s">
        <v>407</v>
      </c>
      <c r="D354" s="392" t="s">
        <v>3171</v>
      </c>
      <c r="E354" s="392" t="s">
        <v>4194</v>
      </c>
      <c r="F354" s="392">
        <v>2</v>
      </c>
      <c r="G354" s="392">
        <v>15</v>
      </c>
      <c r="H354" s="392">
        <v>3</v>
      </c>
      <c r="I354" s="392">
        <v>0</v>
      </c>
      <c r="J354" s="392">
        <v>3</v>
      </c>
      <c r="K354" s="392">
        <v>3</v>
      </c>
      <c r="L354" s="392">
        <v>6</v>
      </c>
      <c r="M354" s="392">
        <v>1</v>
      </c>
      <c r="N354" s="393">
        <v>6</v>
      </c>
      <c r="O354" s="393">
        <v>6</v>
      </c>
      <c r="P354" s="393">
        <v>2</v>
      </c>
      <c r="Q354" s="393">
        <v>0</v>
      </c>
      <c r="R354" s="394">
        <v>6</v>
      </c>
      <c r="S354" s="394">
        <v>0</v>
      </c>
      <c r="T354" s="394">
        <v>3</v>
      </c>
      <c r="U354" s="394">
        <v>1</v>
      </c>
      <c r="V354" s="394">
        <v>5</v>
      </c>
      <c r="W354" s="394">
        <v>0</v>
      </c>
      <c r="X354" s="394">
        <v>1</v>
      </c>
      <c r="Y354" s="394">
        <v>0</v>
      </c>
      <c r="Z354" s="394">
        <v>75</v>
      </c>
      <c r="AA354" s="394">
        <v>0</v>
      </c>
      <c r="AB354" s="392">
        <v>2</v>
      </c>
    </row>
    <row r="355" spans="1:28" s="84" customFormat="1" ht="33.75" x14ac:dyDescent="0.25">
      <c r="A355" s="392">
        <v>7</v>
      </c>
      <c r="B355" s="392" t="s">
        <v>648</v>
      </c>
      <c r="C355" s="392" t="s">
        <v>604</v>
      </c>
      <c r="D355" s="392" t="s">
        <v>3185</v>
      </c>
      <c r="E355" s="392" t="s">
        <v>4195</v>
      </c>
      <c r="F355" s="392">
        <v>1</v>
      </c>
      <c r="G355" s="392">
        <v>13</v>
      </c>
      <c r="H355" s="392">
        <v>3</v>
      </c>
      <c r="I355" s="392">
        <v>0</v>
      </c>
      <c r="J355" s="392">
        <v>2</v>
      </c>
      <c r="K355" s="392">
        <v>1</v>
      </c>
      <c r="L355" s="392">
        <v>4</v>
      </c>
      <c r="M355" s="392">
        <v>1</v>
      </c>
      <c r="N355" s="393">
        <v>5</v>
      </c>
      <c r="O355" s="393">
        <v>6</v>
      </c>
      <c r="P355" s="393">
        <v>2</v>
      </c>
      <c r="Q355" s="393">
        <v>0</v>
      </c>
      <c r="R355" s="394">
        <v>3</v>
      </c>
      <c r="S355" s="394">
        <v>1</v>
      </c>
      <c r="T355" s="394">
        <v>2</v>
      </c>
      <c r="U355" s="394">
        <v>0</v>
      </c>
      <c r="V355" s="394">
        <v>3</v>
      </c>
      <c r="W355" s="394">
        <v>0</v>
      </c>
      <c r="X355" s="394">
        <v>1</v>
      </c>
      <c r="Y355" s="394">
        <v>0</v>
      </c>
      <c r="Z355" s="394">
        <v>52</v>
      </c>
      <c r="AA355" s="394">
        <v>1</v>
      </c>
      <c r="AB355" s="392">
        <v>2</v>
      </c>
    </row>
    <row r="356" spans="1:28" s="84" customFormat="1" ht="33.75" x14ac:dyDescent="0.25">
      <c r="A356" s="392">
        <v>8</v>
      </c>
      <c r="B356" s="392" t="s">
        <v>4199</v>
      </c>
      <c r="C356" s="392" t="s">
        <v>425</v>
      </c>
      <c r="D356" s="392" t="s">
        <v>4196</v>
      </c>
      <c r="E356" s="392" t="s">
        <v>4197</v>
      </c>
      <c r="F356" s="392">
        <v>2</v>
      </c>
      <c r="G356" s="392">
        <v>13</v>
      </c>
      <c r="H356" s="392">
        <v>3</v>
      </c>
      <c r="I356" s="392">
        <v>0</v>
      </c>
      <c r="J356" s="392">
        <v>3</v>
      </c>
      <c r="K356" s="392">
        <v>0</v>
      </c>
      <c r="L356" s="392">
        <v>5</v>
      </c>
      <c r="M356" s="392">
        <v>1</v>
      </c>
      <c r="N356" s="393">
        <v>5</v>
      </c>
      <c r="O356" s="393">
        <v>8</v>
      </c>
      <c r="P356" s="393">
        <v>2</v>
      </c>
      <c r="Q356" s="393">
        <v>0</v>
      </c>
      <c r="R356" s="394">
        <v>2</v>
      </c>
      <c r="S356" s="394">
        <v>1</v>
      </c>
      <c r="T356" s="394">
        <v>3</v>
      </c>
      <c r="U356" s="394">
        <v>0</v>
      </c>
      <c r="V356" s="394">
        <v>3</v>
      </c>
      <c r="W356" s="394">
        <v>0</v>
      </c>
      <c r="X356" s="394">
        <v>1</v>
      </c>
      <c r="Y356" s="394">
        <v>0</v>
      </c>
      <c r="Z356" s="394">
        <v>72</v>
      </c>
      <c r="AA356" s="394">
        <v>1</v>
      </c>
      <c r="AB356" s="392">
        <v>2</v>
      </c>
    </row>
    <row r="357" spans="1:28" s="84" customFormat="1" ht="33.75" x14ac:dyDescent="0.25">
      <c r="A357" s="392"/>
      <c r="B357" s="392" t="s">
        <v>4198</v>
      </c>
      <c r="C357" s="392"/>
      <c r="D357" s="392"/>
      <c r="E357" s="392"/>
      <c r="F357" s="392">
        <f t="shared" ref="F357:AB357" si="38">SUM(F349:F356)</f>
        <v>6</v>
      </c>
      <c r="G357" s="392">
        <f t="shared" si="38"/>
        <v>64</v>
      </c>
      <c r="H357" s="392">
        <f t="shared" si="38"/>
        <v>15</v>
      </c>
      <c r="I357" s="392">
        <f t="shared" si="38"/>
        <v>0</v>
      </c>
      <c r="J357" s="392">
        <f t="shared" si="38"/>
        <v>11</v>
      </c>
      <c r="K357" s="392">
        <f t="shared" si="38"/>
        <v>6</v>
      </c>
      <c r="L357" s="392">
        <f t="shared" si="38"/>
        <v>22</v>
      </c>
      <c r="M357" s="392">
        <f t="shared" si="38"/>
        <v>4</v>
      </c>
      <c r="N357" s="392">
        <f t="shared" si="38"/>
        <v>47</v>
      </c>
      <c r="O357" s="392">
        <f t="shared" si="38"/>
        <v>42</v>
      </c>
      <c r="P357" s="392">
        <f t="shared" si="38"/>
        <v>15</v>
      </c>
      <c r="Q357" s="392">
        <f t="shared" si="38"/>
        <v>0</v>
      </c>
      <c r="R357" s="392">
        <f t="shared" si="38"/>
        <v>25</v>
      </c>
      <c r="S357" s="392">
        <f t="shared" si="38"/>
        <v>2</v>
      </c>
      <c r="T357" s="392">
        <f t="shared" si="38"/>
        <v>12</v>
      </c>
      <c r="U357" s="392">
        <f t="shared" si="38"/>
        <v>1</v>
      </c>
      <c r="V357" s="392">
        <f t="shared" si="38"/>
        <v>24</v>
      </c>
      <c r="W357" s="392">
        <f t="shared" si="38"/>
        <v>1</v>
      </c>
      <c r="X357" s="392">
        <f t="shared" si="38"/>
        <v>4</v>
      </c>
      <c r="Y357" s="392">
        <f t="shared" si="38"/>
        <v>0</v>
      </c>
      <c r="Z357" s="392">
        <f t="shared" si="38"/>
        <v>383</v>
      </c>
      <c r="AA357" s="392">
        <f t="shared" si="38"/>
        <v>6</v>
      </c>
      <c r="AB357" s="392">
        <f t="shared" si="38"/>
        <v>16</v>
      </c>
    </row>
    <row r="358" spans="1:28" s="84" customFormat="1" x14ac:dyDescent="0.25">
      <c r="A358" s="554" t="s">
        <v>551</v>
      </c>
      <c r="B358" s="554"/>
      <c r="C358" s="554"/>
      <c r="D358" s="554"/>
      <c r="E358" s="554"/>
      <c r="F358" s="554"/>
      <c r="G358" s="554"/>
      <c r="H358" s="554"/>
      <c r="I358" s="554"/>
      <c r="J358" s="554"/>
      <c r="K358" s="554"/>
      <c r="L358" s="554"/>
      <c r="M358" s="554"/>
      <c r="N358" s="554"/>
      <c r="O358" s="554"/>
      <c r="P358" s="554"/>
      <c r="Q358" s="554"/>
      <c r="R358" s="554"/>
      <c r="S358" s="554"/>
      <c r="T358" s="554"/>
      <c r="U358" s="554"/>
      <c r="V358" s="554"/>
      <c r="W358" s="554"/>
      <c r="X358" s="554"/>
      <c r="Y358" s="554"/>
      <c r="Z358" s="554"/>
      <c r="AA358" s="554"/>
      <c r="AB358" s="554"/>
    </row>
    <row r="359" spans="1:28" s="84" customFormat="1" ht="33.75" x14ac:dyDescent="0.25">
      <c r="A359" s="392">
        <v>1</v>
      </c>
      <c r="B359" s="392" t="s">
        <v>641</v>
      </c>
      <c r="C359" s="392" t="s">
        <v>546</v>
      </c>
      <c r="D359" s="392" t="s">
        <v>3217</v>
      </c>
      <c r="E359" s="392">
        <v>89229308672</v>
      </c>
      <c r="F359" s="392">
        <v>0</v>
      </c>
      <c r="G359" s="392">
        <v>1</v>
      </c>
      <c r="H359" s="392">
        <v>0</v>
      </c>
      <c r="I359" s="392">
        <v>0</v>
      </c>
      <c r="J359" s="392">
        <v>0</v>
      </c>
      <c r="K359" s="392">
        <v>0</v>
      </c>
      <c r="L359" s="392">
        <v>0</v>
      </c>
      <c r="M359" s="392">
        <v>0</v>
      </c>
      <c r="N359" s="393">
        <v>6</v>
      </c>
      <c r="O359" s="393">
        <v>4</v>
      </c>
      <c r="P359" s="393">
        <v>1</v>
      </c>
      <c r="Q359" s="393">
        <v>0</v>
      </c>
      <c r="R359" s="394">
        <v>4</v>
      </c>
      <c r="S359" s="394">
        <v>0</v>
      </c>
      <c r="T359" s="394">
        <v>0</v>
      </c>
      <c r="U359" s="394">
        <v>0</v>
      </c>
      <c r="V359" s="394">
        <v>2</v>
      </c>
      <c r="W359" s="394">
        <v>1</v>
      </c>
      <c r="X359" s="394">
        <v>0</v>
      </c>
      <c r="Y359" s="394">
        <v>0</v>
      </c>
      <c r="Z359" s="394">
        <v>50</v>
      </c>
      <c r="AA359" s="394">
        <v>1</v>
      </c>
      <c r="AB359" s="392">
        <v>2</v>
      </c>
    </row>
    <row r="360" spans="1:28" s="84" customFormat="1" ht="33.75" x14ac:dyDescent="0.25">
      <c r="A360" s="392">
        <v>2</v>
      </c>
      <c r="B360" s="392" t="s">
        <v>643</v>
      </c>
      <c r="C360" s="392" t="s">
        <v>407</v>
      </c>
      <c r="D360" s="392" t="s">
        <v>3218</v>
      </c>
      <c r="E360" s="392">
        <v>89229308458</v>
      </c>
      <c r="F360" s="392">
        <v>0</v>
      </c>
      <c r="G360" s="392">
        <v>2</v>
      </c>
      <c r="H360" s="392">
        <v>1</v>
      </c>
      <c r="I360" s="392">
        <v>0</v>
      </c>
      <c r="J360" s="392">
        <v>0</v>
      </c>
      <c r="K360" s="392">
        <v>0</v>
      </c>
      <c r="L360" s="392">
        <v>0</v>
      </c>
      <c r="M360" s="392">
        <v>0</v>
      </c>
      <c r="N360" s="393">
        <v>7</v>
      </c>
      <c r="O360" s="393">
        <v>4</v>
      </c>
      <c r="P360" s="393">
        <v>1</v>
      </c>
      <c r="Q360" s="393">
        <v>0</v>
      </c>
      <c r="R360" s="394">
        <v>1</v>
      </c>
      <c r="S360" s="394">
        <v>0</v>
      </c>
      <c r="T360" s="394">
        <v>0</v>
      </c>
      <c r="U360" s="394">
        <v>0</v>
      </c>
      <c r="V360" s="394">
        <v>3</v>
      </c>
      <c r="W360" s="394">
        <v>0</v>
      </c>
      <c r="X360" s="394">
        <v>0</v>
      </c>
      <c r="Y360" s="394">
        <v>0</v>
      </c>
      <c r="Z360" s="394">
        <v>18</v>
      </c>
      <c r="AA360" s="394">
        <v>1</v>
      </c>
      <c r="AB360" s="392">
        <v>2</v>
      </c>
    </row>
    <row r="361" spans="1:28" s="84" customFormat="1" ht="33.75" x14ac:dyDescent="0.25">
      <c r="A361" s="392">
        <v>3</v>
      </c>
      <c r="B361" s="392" t="s">
        <v>644</v>
      </c>
      <c r="C361" s="392" t="s">
        <v>506</v>
      </c>
      <c r="D361" s="392" t="s">
        <v>4201</v>
      </c>
      <c r="E361" s="392" t="s">
        <v>639</v>
      </c>
      <c r="F361" s="392">
        <v>0</v>
      </c>
      <c r="G361" s="392">
        <v>3</v>
      </c>
      <c r="H361" s="392">
        <v>1</v>
      </c>
      <c r="I361" s="392">
        <v>0</v>
      </c>
      <c r="J361" s="392">
        <v>0</v>
      </c>
      <c r="K361" s="392">
        <v>0</v>
      </c>
      <c r="L361" s="392">
        <v>1</v>
      </c>
      <c r="M361" s="392">
        <v>0</v>
      </c>
      <c r="N361" s="393">
        <v>3</v>
      </c>
      <c r="O361" s="393">
        <v>2</v>
      </c>
      <c r="P361" s="393">
        <v>0</v>
      </c>
      <c r="Q361" s="393">
        <v>0</v>
      </c>
      <c r="R361" s="394">
        <v>0</v>
      </c>
      <c r="S361" s="394">
        <v>0</v>
      </c>
      <c r="T361" s="394">
        <v>1</v>
      </c>
      <c r="U361" s="394">
        <v>0</v>
      </c>
      <c r="V361" s="394">
        <v>2</v>
      </c>
      <c r="W361" s="394">
        <v>0</v>
      </c>
      <c r="X361" s="394">
        <v>0</v>
      </c>
      <c r="Y361" s="394">
        <v>0</v>
      </c>
      <c r="Z361" s="394">
        <v>20</v>
      </c>
      <c r="AA361" s="394">
        <v>1</v>
      </c>
      <c r="AB361" s="392">
        <v>2</v>
      </c>
    </row>
    <row r="362" spans="1:28" s="84" customFormat="1" ht="33.75" x14ac:dyDescent="0.25">
      <c r="A362" s="392">
        <v>4</v>
      </c>
      <c r="B362" s="392" t="s">
        <v>645</v>
      </c>
      <c r="C362" s="392" t="s">
        <v>491</v>
      </c>
      <c r="D362" s="392" t="s">
        <v>3173</v>
      </c>
      <c r="E362" s="392" t="s">
        <v>4192</v>
      </c>
      <c r="F362" s="392">
        <v>1</v>
      </c>
      <c r="G362" s="392">
        <v>14</v>
      </c>
      <c r="H362" s="392">
        <v>3</v>
      </c>
      <c r="I362" s="392">
        <v>0</v>
      </c>
      <c r="J362" s="392">
        <v>3</v>
      </c>
      <c r="K362" s="392">
        <v>2</v>
      </c>
      <c r="L362" s="392">
        <v>5</v>
      </c>
      <c r="M362" s="392">
        <v>1</v>
      </c>
      <c r="N362" s="393">
        <v>11</v>
      </c>
      <c r="O362" s="393">
        <v>7</v>
      </c>
      <c r="P362" s="393">
        <v>6</v>
      </c>
      <c r="Q362" s="393">
        <v>0</v>
      </c>
      <c r="R362" s="394">
        <v>6</v>
      </c>
      <c r="S362" s="394">
        <v>0</v>
      </c>
      <c r="T362" s="394">
        <v>2</v>
      </c>
      <c r="U362" s="394">
        <v>0</v>
      </c>
      <c r="V362" s="394">
        <v>3</v>
      </c>
      <c r="W362" s="394">
        <v>0</v>
      </c>
      <c r="X362" s="394">
        <v>1</v>
      </c>
      <c r="Y362" s="394">
        <v>0</v>
      </c>
      <c r="Z362" s="394">
        <v>72</v>
      </c>
      <c r="AA362" s="394">
        <v>0</v>
      </c>
      <c r="AB362" s="392">
        <v>2</v>
      </c>
    </row>
    <row r="363" spans="1:28" s="84" customFormat="1" ht="22.5" x14ac:dyDescent="0.25">
      <c r="A363" s="392">
        <v>5</v>
      </c>
      <c r="B363" s="392" t="s">
        <v>646</v>
      </c>
      <c r="C363" s="392" t="s">
        <v>546</v>
      </c>
      <c r="D363" s="392" t="s">
        <v>3181</v>
      </c>
      <c r="E363" s="392" t="s">
        <v>4193</v>
      </c>
      <c r="F363" s="392">
        <v>2</v>
      </c>
      <c r="G363" s="392">
        <v>8</v>
      </c>
      <c r="H363" s="392">
        <v>2</v>
      </c>
      <c r="I363" s="392">
        <v>0</v>
      </c>
      <c r="J363" s="392">
        <v>3</v>
      </c>
      <c r="K363" s="392">
        <v>1</v>
      </c>
      <c r="L363" s="392">
        <v>5</v>
      </c>
      <c r="M363" s="392">
        <v>1</v>
      </c>
      <c r="N363" s="393">
        <v>8</v>
      </c>
      <c r="O363" s="393">
        <v>7</v>
      </c>
      <c r="P363" s="393">
        <v>5</v>
      </c>
      <c r="Q363" s="393">
        <v>0</v>
      </c>
      <c r="R363" s="394">
        <v>6</v>
      </c>
      <c r="S363" s="394">
        <v>1</v>
      </c>
      <c r="T363" s="394">
        <v>3</v>
      </c>
      <c r="U363" s="394">
        <v>0</v>
      </c>
      <c r="V363" s="394">
        <v>4</v>
      </c>
      <c r="W363" s="394">
        <v>0</v>
      </c>
      <c r="X363" s="394">
        <v>1</v>
      </c>
      <c r="Y363" s="394">
        <v>0</v>
      </c>
      <c r="Z363" s="394">
        <v>72</v>
      </c>
      <c r="AA363" s="394">
        <v>0</v>
      </c>
      <c r="AB363" s="392">
        <v>2</v>
      </c>
    </row>
    <row r="364" spans="1:28" s="84" customFormat="1" ht="33.75" x14ac:dyDescent="0.25">
      <c r="A364" s="392">
        <v>6</v>
      </c>
      <c r="B364" s="392" t="s">
        <v>647</v>
      </c>
      <c r="C364" s="392" t="s">
        <v>407</v>
      </c>
      <c r="D364" s="392" t="s">
        <v>3171</v>
      </c>
      <c r="E364" s="392" t="s">
        <v>4194</v>
      </c>
      <c r="F364" s="392">
        <v>2</v>
      </c>
      <c r="G364" s="392">
        <v>15</v>
      </c>
      <c r="H364" s="392">
        <v>3</v>
      </c>
      <c r="I364" s="392">
        <v>0</v>
      </c>
      <c r="J364" s="392">
        <v>3</v>
      </c>
      <c r="K364" s="392">
        <v>3</v>
      </c>
      <c r="L364" s="392">
        <v>6</v>
      </c>
      <c r="M364" s="392">
        <v>1</v>
      </c>
      <c r="N364" s="393">
        <v>6</v>
      </c>
      <c r="O364" s="393">
        <v>6</v>
      </c>
      <c r="P364" s="393">
        <v>2</v>
      </c>
      <c r="Q364" s="393">
        <v>0</v>
      </c>
      <c r="R364" s="394">
        <v>6</v>
      </c>
      <c r="S364" s="394">
        <v>0</v>
      </c>
      <c r="T364" s="394">
        <v>3</v>
      </c>
      <c r="U364" s="394">
        <v>1</v>
      </c>
      <c r="V364" s="394">
        <v>5</v>
      </c>
      <c r="W364" s="394">
        <v>0</v>
      </c>
      <c r="X364" s="394">
        <v>1</v>
      </c>
      <c r="Y364" s="394">
        <v>0</v>
      </c>
      <c r="Z364" s="394">
        <v>75</v>
      </c>
      <c r="AA364" s="394">
        <v>0</v>
      </c>
      <c r="AB364" s="392">
        <v>2</v>
      </c>
    </row>
    <row r="365" spans="1:28" s="84" customFormat="1" ht="33.75" x14ac:dyDescent="0.25">
      <c r="A365" s="392">
        <v>7</v>
      </c>
      <c r="B365" s="392" t="s">
        <v>4199</v>
      </c>
      <c r="C365" s="392" t="s">
        <v>425</v>
      </c>
      <c r="D365" s="392" t="s">
        <v>4196</v>
      </c>
      <c r="E365" s="392" t="s">
        <v>4197</v>
      </c>
      <c r="F365" s="392">
        <v>2</v>
      </c>
      <c r="G365" s="392">
        <v>13</v>
      </c>
      <c r="H365" s="392">
        <v>3</v>
      </c>
      <c r="I365" s="392">
        <v>0</v>
      </c>
      <c r="J365" s="392">
        <v>3</v>
      </c>
      <c r="K365" s="392">
        <v>0</v>
      </c>
      <c r="L365" s="392">
        <v>5</v>
      </c>
      <c r="M365" s="392">
        <v>1</v>
      </c>
      <c r="N365" s="393">
        <v>5</v>
      </c>
      <c r="O365" s="393">
        <v>8</v>
      </c>
      <c r="P365" s="393">
        <v>2</v>
      </c>
      <c r="Q365" s="393">
        <v>0</v>
      </c>
      <c r="R365" s="394">
        <v>2</v>
      </c>
      <c r="S365" s="394">
        <v>1</v>
      </c>
      <c r="T365" s="394">
        <v>3</v>
      </c>
      <c r="U365" s="394">
        <v>0</v>
      </c>
      <c r="V365" s="394">
        <v>3</v>
      </c>
      <c r="W365" s="394">
        <v>0</v>
      </c>
      <c r="X365" s="394">
        <v>1</v>
      </c>
      <c r="Y365" s="394">
        <v>0</v>
      </c>
      <c r="Z365" s="394">
        <v>72</v>
      </c>
      <c r="AA365" s="394">
        <v>1</v>
      </c>
      <c r="AB365" s="392">
        <v>2</v>
      </c>
    </row>
    <row r="366" spans="1:28" s="84" customFormat="1" ht="33.75" x14ac:dyDescent="0.25">
      <c r="A366" s="392"/>
      <c r="B366" s="392" t="s">
        <v>4198</v>
      </c>
      <c r="C366" s="392"/>
      <c r="D366" s="392"/>
      <c r="E366" s="392"/>
      <c r="F366" s="392">
        <f t="shared" ref="F366:AB366" si="39">SUM(F359:F365)</f>
        <v>7</v>
      </c>
      <c r="G366" s="392">
        <f t="shared" si="39"/>
        <v>56</v>
      </c>
      <c r="H366" s="392">
        <f t="shared" si="39"/>
        <v>13</v>
      </c>
      <c r="I366" s="392">
        <f t="shared" si="39"/>
        <v>0</v>
      </c>
      <c r="J366" s="392">
        <f t="shared" si="39"/>
        <v>12</v>
      </c>
      <c r="K366" s="392">
        <f t="shared" si="39"/>
        <v>6</v>
      </c>
      <c r="L366" s="392">
        <f t="shared" si="39"/>
        <v>22</v>
      </c>
      <c r="M366" s="392">
        <f t="shared" si="39"/>
        <v>4</v>
      </c>
      <c r="N366" s="392">
        <f t="shared" si="39"/>
        <v>46</v>
      </c>
      <c r="O366" s="392">
        <f t="shared" si="39"/>
        <v>38</v>
      </c>
      <c r="P366" s="392">
        <f t="shared" si="39"/>
        <v>17</v>
      </c>
      <c r="Q366" s="392">
        <f t="shared" si="39"/>
        <v>0</v>
      </c>
      <c r="R366" s="392">
        <f t="shared" si="39"/>
        <v>25</v>
      </c>
      <c r="S366" s="392">
        <f t="shared" si="39"/>
        <v>2</v>
      </c>
      <c r="T366" s="392">
        <f t="shared" si="39"/>
        <v>12</v>
      </c>
      <c r="U366" s="392">
        <f t="shared" si="39"/>
        <v>1</v>
      </c>
      <c r="V366" s="392">
        <f t="shared" si="39"/>
        <v>22</v>
      </c>
      <c r="W366" s="392">
        <f t="shared" si="39"/>
        <v>1</v>
      </c>
      <c r="X366" s="392">
        <f t="shared" si="39"/>
        <v>4</v>
      </c>
      <c r="Y366" s="392">
        <f t="shared" si="39"/>
        <v>0</v>
      </c>
      <c r="Z366" s="392">
        <f t="shared" si="39"/>
        <v>379</v>
      </c>
      <c r="AA366" s="392">
        <f t="shared" si="39"/>
        <v>4</v>
      </c>
      <c r="AB366" s="392">
        <f t="shared" si="39"/>
        <v>14</v>
      </c>
    </row>
    <row r="368" spans="1:28" ht="15.75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32" s="13" customFormat="1" ht="15.75" x14ac:dyDescent="0.25">
      <c r="A369" s="4" t="s">
        <v>62</v>
      </c>
      <c r="B369" s="89"/>
      <c r="C369" s="495" t="s">
        <v>640</v>
      </c>
      <c r="D369" s="495"/>
      <c r="E369" s="495"/>
      <c r="F369" s="495"/>
      <c r="G369" s="495"/>
      <c r="H369" s="89"/>
      <c r="I369" s="89"/>
      <c r="J369" s="89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8"/>
      <c r="Z369" s="88"/>
      <c r="AA369" s="88"/>
      <c r="AB369" s="88"/>
      <c r="AC369" s="87"/>
      <c r="AD369" s="87"/>
      <c r="AE369" s="87"/>
      <c r="AF369" s="87"/>
    </row>
    <row r="370" spans="1:32" s="13" customFormat="1" ht="15.75" x14ac:dyDescent="0.25">
      <c r="A370" s="4" t="s">
        <v>63</v>
      </c>
      <c r="B370" s="87"/>
      <c r="C370" s="545" t="s">
        <v>82</v>
      </c>
      <c r="D370" s="545"/>
      <c r="E370" s="545"/>
      <c r="F370" s="545"/>
      <c r="G370" s="545"/>
      <c r="H370" s="277"/>
      <c r="I370" s="52"/>
      <c r="J370" s="277"/>
      <c r="K370" s="24"/>
      <c r="L370" s="24"/>
      <c r="M370" s="51"/>
      <c r="N370" s="51"/>
      <c r="O370" s="51"/>
      <c r="P370" s="51"/>
      <c r="Q370" s="24"/>
      <c r="R370" s="24"/>
      <c r="S370" s="24"/>
      <c r="T370" s="24"/>
      <c r="U370" s="24"/>
      <c r="V370" s="24"/>
      <c r="W370" s="24"/>
      <c r="X370" s="24"/>
      <c r="Y370" s="299" t="s">
        <v>61</v>
      </c>
      <c r="Z370" s="299"/>
      <c r="AA370" s="299"/>
      <c r="AB370" s="299"/>
      <c r="AC370" s="89"/>
      <c r="AD370" s="89"/>
      <c r="AE370" s="89"/>
      <c r="AF370" s="266"/>
    </row>
    <row r="371" spans="1:32" s="13" customFormat="1" ht="15.75" x14ac:dyDescent="0.25">
      <c r="A371" s="4"/>
      <c r="B371" s="87"/>
      <c r="C371" s="494"/>
      <c r="D371" s="494"/>
      <c r="E371" s="494"/>
      <c r="F371" s="494"/>
      <c r="G371" s="494"/>
      <c r="H371" s="23"/>
      <c r="I371" s="23"/>
      <c r="J371" s="23"/>
      <c r="K371" s="87"/>
      <c r="L371" s="87"/>
      <c r="M371" s="4"/>
      <c r="N371" s="4"/>
      <c r="O371" s="4"/>
      <c r="P371" s="4"/>
      <c r="Q371" s="87"/>
      <c r="R371" s="87"/>
      <c r="S371" s="87"/>
      <c r="T371" s="87"/>
      <c r="U371" s="87"/>
      <c r="V371" s="87"/>
      <c r="W371" s="87"/>
      <c r="X371" s="87"/>
      <c r="Y371" s="89"/>
      <c r="Z371" s="89"/>
      <c r="AA371" s="89"/>
      <c r="AB371" s="89"/>
      <c r="AC371" s="89"/>
      <c r="AD371" s="89"/>
      <c r="AE371" s="89"/>
      <c r="AF371" s="23"/>
    </row>
    <row r="372" spans="1:32" s="13" customFormat="1" ht="15.75" x14ac:dyDescent="0.25">
      <c r="A372" s="4" t="s">
        <v>57</v>
      </c>
      <c r="B372" s="89"/>
      <c r="C372" s="495" t="s">
        <v>228</v>
      </c>
      <c r="D372" s="495"/>
      <c r="E372" s="495"/>
      <c r="F372" s="495"/>
      <c r="G372" s="495"/>
      <c r="H372" s="23"/>
      <c r="I372" s="23"/>
      <c r="J372" s="23"/>
      <c r="K372" s="264" t="s">
        <v>388</v>
      </c>
      <c r="L372" s="264"/>
      <c r="M372" s="264"/>
      <c r="N372" s="264"/>
      <c r="O372" s="264"/>
      <c r="P372" s="264"/>
      <c r="Q372" s="264"/>
      <c r="R372" s="264"/>
      <c r="S372" s="264"/>
      <c r="T372" s="264"/>
      <c r="U372" s="87"/>
      <c r="V372" s="87"/>
      <c r="W372" s="87"/>
      <c r="X372" s="87"/>
      <c r="Y372" s="88"/>
      <c r="Z372" s="88"/>
      <c r="AA372" s="88"/>
      <c r="AB372" s="88"/>
      <c r="AC372" s="87"/>
      <c r="AD372" s="87"/>
      <c r="AE372" s="87"/>
      <c r="AF372" s="23"/>
    </row>
    <row r="373" spans="1:32" s="13" customFormat="1" ht="15.75" x14ac:dyDescent="0.25">
      <c r="A373" s="4" t="s">
        <v>58</v>
      </c>
      <c r="B373" s="87"/>
      <c r="C373" s="545" t="s">
        <v>65</v>
      </c>
      <c r="D373" s="545"/>
      <c r="E373" s="545"/>
      <c r="F373" s="545"/>
      <c r="G373" s="545"/>
      <c r="H373" s="52"/>
      <c r="I373" s="52"/>
      <c r="J373" s="290"/>
      <c r="K373" s="24"/>
      <c r="L373" s="24"/>
      <c r="M373" s="297" t="s">
        <v>67</v>
      </c>
      <c r="N373" s="24"/>
      <c r="O373" s="297"/>
      <c r="P373" s="297"/>
      <c r="Q373" s="297"/>
      <c r="R373" s="297"/>
      <c r="S373" s="297"/>
      <c r="T373" s="297"/>
      <c r="U373" s="297"/>
      <c r="V373" s="297"/>
      <c r="W373" s="297"/>
      <c r="X373" s="24"/>
      <c r="Y373" s="299" t="s">
        <v>61</v>
      </c>
      <c r="Z373" s="299"/>
      <c r="AA373" s="299"/>
      <c r="AB373" s="299"/>
      <c r="AC373" s="89"/>
      <c r="AD373" s="89"/>
      <c r="AE373" s="89"/>
      <c r="AF373" s="266"/>
    </row>
    <row r="374" spans="1:32" s="13" customFormat="1" ht="15.75" x14ac:dyDescent="0.25">
      <c r="A374" s="4" t="s">
        <v>68</v>
      </c>
      <c r="B374" s="87"/>
      <c r="C374" s="87"/>
      <c r="D374" s="87"/>
      <c r="E374" s="89"/>
      <c r="F374" s="23"/>
      <c r="G374" s="89"/>
      <c r="H374" s="89"/>
      <c r="I374" s="89"/>
      <c r="J374" s="89"/>
      <c r="AC374" s="89"/>
      <c r="AD374" s="89"/>
      <c r="AE374" s="89"/>
      <c r="AF374" s="23"/>
    </row>
    <row r="375" spans="1:32" s="13" customFormat="1" ht="15.75" x14ac:dyDescent="0.25">
      <c r="A375" s="4" t="s">
        <v>66</v>
      </c>
      <c r="B375" s="87"/>
      <c r="C375" s="495" t="s">
        <v>230</v>
      </c>
      <c r="D375" s="495"/>
      <c r="E375" s="495"/>
      <c r="F375" s="495"/>
      <c r="G375" s="495"/>
      <c r="H375" s="87"/>
      <c r="I375" s="23"/>
      <c r="J375" s="87"/>
      <c r="K375" s="87"/>
      <c r="L375" s="87"/>
      <c r="M375" s="4"/>
      <c r="N375" s="4"/>
      <c r="O375" s="4"/>
      <c r="P375" s="4"/>
      <c r="Q375" s="87"/>
      <c r="R375" s="87"/>
      <c r="S375" s="87"/>
      <c r="T375" s="87"/>
      <c r="U375" s="87"/>
      <c r="V375" s="500">
        <v>42767</v>
      </c>
      <c r="W375" s="495"/>
      <c r="X375" s="495"/>
      <c r="Y375" s="495"/>
      <c r="Z375" s="495"/>
      <c r="AA375" s="495"/>
      <c r="AB375" s="495"/>
      <c r="AC375" s="87"/>
      <c r="AD375" s="87"/>
      <c r="AE375" s="87"/>
      <c r="AF375" s="266"/>
    </row>
    <row r="376" spans="1:32" s="13" customFormat="1" ht="16.5" x14ac:dyDescent="0.25">
      <c r="A376" s="4"/>
      <c r="B376" s="87"/>
      <c r="C376" s="553" t="s">
        <v>115</v>
      </c>
      <c r="D376" s="553"/>
      <c r="E376" s="553"/>
      <c r="F376" s="553"/>
      <c r="G376" s="553"/>
      <c r="H376" s="553"/>
      <c r="I376" s="553"/>
      <c r="J376" s="553"/>
      <c r="K376" s="24"/>
      <c r="L376" s="24"/>
      <c r="M376" s="51"/>
      <c r="N376" s="51"/>
      <c r="O376" s="51"/>
      <c r="P376" s="51"/>
      <c r="Q376" s="24"/>
      <c r="R376" s="24"/>
      <c r="S376" s="24"/>
      <c r="T376" s="24"/>
      <c r="U376" s="24"/>
      <c r="V376" s="555" t="s">
        <v>71</v>
      </c>
      <c r="W376" s="555"/>
      <c r="X376" s="555"/>
      <c r="Y376" s="555"/>
      <c r="Z376" s="555"/>
      <c r="AA376" s="555"/>
      <c r="AB376" s="555"/>
      <c r="AC376" s="89"/>
      <c r="AD376" s="89"/>
      <c r="AE376" s="89"/>
      <c r="AF376" s="266"/>
    </row>
    <row r="377" spans="1:32" s="13" customFormat="1" ht="15.75" x14ac:dyDescent="0.25">
      <c r="K377" s="87"/>
      <c r="L377" s="87"/>
      <c r="M377" s="4"/>
      <c r="N377" s="4"/>
      <c r="O377" s="4"/>
      <c r="P377" s="4"/>
      <c r="Q377" s="87"/>
      <c r="R377" s="87"/>
      <c r="S377" s="87"/>
      <c r="T377" s="87"/>
      <c r="U377" s="87"/>
      <c r="AC377" s="29"/>
      <c r="AD377" s="29"/>
      <c r="AE377" s="29"/>
      <c r="AF377" s="23"/>
    </row>
  </sheetData>
  <mergeCells count="79">
    <mergeCell ref="G4:H5"/>
    <mergeCell ref="X4:X6"/>
    <mergeCell ref="C3:C6"/>
    <mergeCell ref="D3:E3"/>
    <mergeCell ref="F3:H3"/>
    <mergeCell ref="I3:AB3"/>
    <mergeCell ref="Z4:Z6"/>
    <mergeCell ref="AA4:AA6"/>
    <mergeCell ref="J4:J6"/>
    <mergeCell ref="K4:K6"/>
    <mergeCell ref="D4:D6"/>
    <mergeCell ref="E4:E6"/>
    <mergeCell ref="F4:F5"/>
    <mergeCell ref="I4:I6"/>
    <mergeCell ref="L4:L6"/>
    <mergeCell ref="A2:AB2"/>
    <mergeCell ref="T4:T6"/>
    <mergeCell ref="U4:U6"/>
    <mergeCell ref="V4:V6"/>
    <mergeCell ref="W4:W6"/>
    <mergeCell ref="Y4:Y6"/>
    <mergeCell ref="N4:N6"/>
    <mergeCell ref="O4:O6"/>
    <mergeCell ref="P4:P6"/>
    <mergeCell ref="Q4:Q6"/>
    <mergeCell ref="R4:R6"/>
    <mergeCell ref="S4:S6"/>
    <mergeCell ref="M4:M6"/>
    <mergeCell ref="A3:A6"/>
    <mergeCell ref="B3:B6"/>
    <mergeCell ref="AB4:AB6"/>
    <mergeCell ref="A99:AB99"/>
    <mergeCell ref="A108:AB108"/>
    <mergeCell ref="A117:AB117"/>
    <mergeCell ref="V375:AB375"/>
    <mergeCell ref="V376:AB376"/>
    <mergeCell ref="C375:G375"/>
    <mergeCell ref="C376:J376"/>
    <mergeCell ref="C372:G372"/>
    <mergeCell ref="C373:G373"/>
    <mergeCell ref="C371:G371"/>
    <mergeCell ref="C369:G369"/>
    <mergeCell ref="C370:G370"/>
    <mergeCell ref="A126:AB126"/>
    <mergeCell ref="A135:AB135"/>
    <mergeCell ref="A144:AB144"/>
    <mergeCell ref="A153:AB153"/>
    <mergeCell ref="A53:AB53"/>
    <mergeCell ref="A62:AB62"/>
    <mergeCell ref="A71:AB71"/>
    <mergeCell ref="A80:AB80"/>
    <mergeCell ref="A89:AB89"/>
    <mergeCell ref="A8:AB8"/>
    <mergeCell ref="A17:AB17"/>
    <mergeCell ref="A26:AB26"/>
    <mergeCell ref="A35:AB35"/>
    <mergeCell ref="A44:AB44"/>
    <mergeCell ref="A162:AB162"/>
    <mergeCell ref="A171:AB171"/>
    <mergeCell ref="A181:AB181"/>
    <mergeCell ref="A190:AB190"/>
    <mergeCell ref="A200:AB200"/>
    <mergeCell ref="A209:AB209"/>
    <mergeCell ref="A218:AB218"/>
    <mergeCell ref="A227:AB227"/>
    <mergeCell ref="A236:AB236"/>
    <mergeCell ref="A245:AB245"/>
    <mergeCell ref="A254:AB254"/>
    <mergeCell ref="A264:AB264"/>
    <mergeCell ref="A274:AB274"/>
    <mergeCell ref="A284:AB284"/>
    <mergeCell ref="A293:AB293"/>
    <mergeCell ref="A302:AB302"/>
    <mergeCell ref="A358:AB358"/>
    <mergeCell ref="A312:AB312"/>
    <mergeCell ref="A321:AB321"/>
    <mergeCell ref="A330:AB330"/>
    <mergeCell ref="A339:AB339"/>
    <mergeCell ref="A348:AB348"/>
  </mergeCells>
  <printOptions horizontalCentered="1"/>
  <pageMargins left="0.59055118110236227" right="0.59055118110236227" top="0.98425196850393704" bottom="0.70866141732283472" header="0.31496062992125984" footer="0.31496062992125984"/>
  <pageSetup paperSize="9" scale="76" firstPageNumber="220" fitToHeight="75" orientation="landscape" useFirstPageNumber="1" r:id="rId1"/>
  <headerFooter scaleWithDoc="0">
    <oddHeader>&amp;C&amp;P</oddHeader>
  </headerFooter>
  <rowBreaks count="5" manualBreakCount="5">
    <brk id="16" max="16383" man="1"/>
    <brk id="70" max="16383" man="1"/>
    <brk id="125" max="16383" man="1"/>
    <brk id="311" max="16383" man="1"/>
    <brk id="3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C107"/>
  <sheetViews>
    <sheetView view="pageBreakPreview" topLeftCell="D1" zoomScale="86" zoomScaleNormal="86" zoomScaleSheetLayoutView="86" workbookViewId="0">
      <selection activeCell="E98" sqref="E98"/>
    </sheetView>
  </sheetViews>
  <sheetFormatPr defaultRowHeight="15" x14ac:dyDescent="0.25"/>
  <cols>
    <col min="1" max="1" width="13.5703125" style="10" customWidth="1"/>
    <col min="2" max="2" width="18.140625" style="7" customWidth="1"/>
    <col min="3" max="3" width="86.140625" style="135" customWidth="1"/>
    <col min="4" max="4" width="31.28515625" style="135" customWidth="1"/>
    <col min="5" max="5" width="20.140625" style="135" customWidth="1"/>
    <col min="6" max="6" width="27.85546875" style="135" customWidth="1"/>
    <col min="7" max="7" width="31.140625" style="135" customWidth="1"/>
    <col min="8" max="16384" width="9.140625" style="7"/>
  </cols>
  <sheetData>
    <row r="1" spans="1:16383" ht="18.75" x14ac:dyDescent="0.25">
      <c r="A1" s="17"/>
      <c r="B1" s="17"/>
      <c r="C1" s="133"/>
      <c r="D1" s="133"/>
      <c r="E1" s="133"/>
      <c r="F1" s="133"/>
      <c r="G1" s="118" t="s">
        <v>55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pans="1:16383" ht="46.5" customHeight="1" x14ac:dyDescent="0.25">
      <c r="A2" s="537" t="s">
        <v>151</v>
      </c>
      <c r="B2" s="537"/>
      <c r="C2" s="586"/>
      <c r="D2" s="586"/>
      <c r="E2" s="586"/>
      <c r="F2" s="586"/>
      <c r="G2" s="586"/>
    </row>
    <row r="3" spans="1:16383" s="18" customFormat="1" ht="24" customHeight="1" x14ac:dyDescent="0.25">
      <c r="A3" s="549" t="s">
        <v>700</v>
      </c>
      <c r="B3" s="549" t="s">
        <v>77</v>
      </c>
      <c r="C3" s="587" t="s">
        <v>78</v>
      </c>
      <c r="D3" s="587" t="s">
        <v>79</v>
      </c>
      <c r="E3" s="587"/>
      <c r="F3" s="587"/>
      <c r="G3" s="587"/>
    </row>
    <row r="4" spans="1:16383" s="18" customFormat="1" ht="60.75" customHeight="1" x14ac:dyDescent="0.25">
      <c r="A4" s="549"/>
      <c r="B4" s="549"/>
      <c r="C4" s="587"/>
      <c r="D4" s="119" t="s">
        <v>11</v>
      </c>
      <c r="E4" s="119" t="s">
        <v>80</v>
      </c>
      <c r="F4" s="119" t="s">
        <v>81</v>
      </c>
      <c r="G4" s="119" t="s">
        <v>1</v>
      </c>
    </row>
    <row r="5" spans="1:16383" s="18" customFormat="1" ht="18.75" x14ac:dyDescent="0.25">
      <c r="A5" s="86">
        <v>1</v>
      </c>
      <c r="B5" s="86">
        <v>2</v>
      </c>
      <c r="C5" s="119">
        <v>3</v>
      </c>
      <c r="D5" s="119">
        <v>4</v>
      </c>
      <c r="E5" s="119">
        <v>5</v>
      </c>
      <c r="F5" s="119">
        <v>6</v>
      </c>
      <c r="G5" s="119">
        <v>7</v>
      </c>
    </row>
    <row r="6" spans="1:16383" s="144" customFormat="1" ht="56.25" x14ac:dyDescent="0.25">
      <c r="A6" s="588" t="s">
        <v>2</v>
      </c>
      <c r="B6" s="588" t="s">
        <v>656</v>
      </c>
      <c r="C6" s="580" t="s">
        <v>661</v>
      </c>
      <c r="D6" s="134" t="s">
        <v>4145</v>
      </c>
      <c r="E6" s="134" t="s">
        <v>4201</v>
      </c>
      <c r="F6" s="134" t="s">
        <v>324</v>
      </c>
      <c r="G6" s="134" t="s">
        <v>639</v>
      </c>
    </row>
    <row r="7" spans="1:16383" s="144" customFormat="1" ht="75" x14ac:dyDescent="0.25">
      <c r="A7" s="588"/>
      <c r="B7" s="588"/>
      <c r="C7" s="583"/>
      <c r="D7" s="134" t="s">
        <v>3376</v>
      </c>
      <c r="E7" s="134" t="s">
        <v>313</v>
      </c>
      <c r="F7" s="134" t="s">
        <v>238</v>
      </c>
      <c r="G7" s="134" t="s">
        <v>584</v>
      </c>
    </row>
    <row r="8" spans="1:16383" s="144" customFormat="1" ht="56.25" x14ac:dyDescent="0.25">
      <c r="A8" s="588"/>
      <c r="B8" s="588"/>
      <c r="C8" s="581"/>
      <c r="D8" s="145" t="s">
        <v>3377</v>
      </c>
      <c r="E8" s="145" t="s">
        <v>319</v>
      </c>
      <c r="F8" s="134" t="s">
        <v>238</v>
      </c>
      <c r="G8" s="134" t="s">
        <v>588</v>
      </c>
    </row>
    <row r="9" spans="1:16383" s="144" customFormat="1" ht="56.25" x14ac:dyDescent="0.25">
      <c r="A9" s="588"/>
      <c r="B9" s="588"/>
      <c r="C9" s="580" t="s">
        <v>662</v>
      </c>
      <c r="D9" s="134" t="s">
        <v>4145</v>
      </c>
      <c r="E9" s="134" t="s">
        <v>4201</v>
      </c>
      <c r="F9" s="134" t="s">
        <v>324</v>
      </c>
      <c r="G9" s="134" t="s">
        <v>639</v>
      </c>
    </row>
    <row r="10" spans="1:16383" s="144" customFormat="1" ht="75" x14ac:dyDescent="0.25">
      <c r="A10" s="588"/>
      <c r="B10" s="588"/>
      <c r="C10" s="583"/>
      <c r="D10" s="134" t="s">
        <v>3376</v>
      </c>
      <c r="E10" s="134" t="s">
        <v>313</v>
      </c>
      <c r="F10" s="134" t="s">
        <v>238</v>
      </c>
      <c r="G10" s="134" t="s">
        <v>584</v>
      </c>
    </row>
    <row r="11" spans="1:16383" s="144" customFormat="1" ht="56.25" x14ac:dyDescent="0.25">
      <c r="A11" s="588"/>
      <c r="B11" s="588"/>
      <c r="C11" s="583"/>
      <c r="D11" s="145" t="s">
        <v>3377</v>
      </c>
      <c r="E11" s="145" t="s">
        <v>319</v>
      </c>
      <c r="F11" s="134" t="s">
        <v>238</v>
      </c>
      <c r="G11" s="134" t="s">
        <v>588</v>
      </c>
    </row>
    <row r="12" spans="1:16383" s="144" customFormat="1" ht="37.5" x14ac:dyDescent="0.25">
      <c r="A12" s="588"/>
      <c r="B12" s="588"/>
      <c r="C12" s="581"/>
      <c r="D12" s="142" t="s">
        <v>665</v>
      </c>
      <c r="E12" s="134"/>
      <c r="F12" s="134" t="s">
        <v>687</v>
      </c>
      <c r="G12" s="134" t="s">
        <v>688</v>
      </c>
    </row>
    <row r="13" spans="1:16383" s="144" customFormat="1" ht="56.25" x14ac:dyDescent="0.25">
      <c r="A13" s="588"/>
      <c r="B13" s="588"/>
      <c r="C13" s="580" t="s">
        <v>663</v>
      </c>
      <c r="D13" s="134" t="s">
        <v>4145</v>
      </c>
      <c r="E13" s="134" t="s">
        <v>4201</v>
      </c>
      <c r="F13" s="134" t="s">
        <v>324</v>
      </c>
      <c r="G13" s="134" t="s">
        <v>639</v>
      </c>
    </row>
    <row r="14" spans="1:16383" s="144" customFormat="1" ht="75" x14ac:dyDescent="0.25">
      <c r="A14" s="588"/>
      <c r="B14" s="588"/>
      <c r="C14" s="583"/>
      <c r="D14" s="134" t="s">
        <v>3376</v>
      </c>
      <c r="E14" s="134" t="s">
        <v>313</v>
      </c>
      <c r="F14" s="134" t="s">
        <v>238</v>
      </c>
      <c r="G14" s="134" t="s">
        <v>584</v>
      </c>
    </row>
    <row r="15" spans="1:16383" s="144" customFormat="1" ht="56.25" x14ac:dyDescent="0.25">
      <c r="A15" s="588"/>
      <c r="B15" s="588"/>
      <c r="C15" s="581"/>
      <c r="D15" s="145" t="s">
        <v>3377</v>
      </c>
      <c r="E15" s="145" t="s">
        <v>319</v>
      </c>
      <c r="F15" s="134" t="s">
        <v>238</v>
      </c>
      <c r="G15" s="134" t="s">
        <v>588</v>
      </c>
    </row>
    <row r="16" spans="1:16383" s="144" customFormat="1" ht="37.5" x14ac:dyDescent="0.25">
      <c r="A16" s="588"/>
      <c r="B16" s="588"/>
      <c r="C16" s="134" t="s">
        <v>664</v>
      </c>
      <c r="D16" s="142" t="s">
        <v>665</v>
      </c>
      <c r="E16" s="134"/>
      <c r="F16" s="134" t="s">
        <v>687</v>
      </c>
      <c r="G16" s="134" t="s">
        <v>688</v>
      </c>
    </row>
    <row r="17" spans="1:7" s="144" customFormat="1" ht="56.25" x14ac:dyDescent="0.25">
      <c r="A17" s="572" t="s">
        <v>3</v>
      </c>
      <c r="B17" s="572" t="s">
        <v>657</v>
      </c>
      <c r="C17" s="580" t="s">
        <v>661</v>
      </c>
      <c r="D17" s="134" t="s">
        <v>4145</v>
      </c>
      <c r="E17" s="134" t="s">
        <v>4201</v>
      </c>
      <c r="F17" s="134" t="s">
        <v>324</v>
      </c>
      <c r="G17" s="134" t="s">
        <v>639</v>
      </c>
    </row>
    <row r="18" spans="1:7" s="144" customFormat="1" ht="75" x14ac:dyDescent="0.25">
      <c r="A18" s="573"/>
      <c r="B18" s="573"/>
      <c r="C18" s="583"/>
      <c r="D18" s="134" t="s">
        <v>3376</v>
      </c>
      <c r="E18" s="134" t="s">
        <v>313</v>
      </c>
      <c r="F18" s="134" t="s">
        <v>238</v>
      </c>
      <c r="G18" s="134" t="s">
        <v>584</v>
      </c>
    </row>
    <row r="19" spans="1:7" s="144" customFormat="1" ht="56.25" x14ac:dyDescent="0.25">
      <c r="A19" s="573"/>
      <c r="B19" s="573"/>
      <c r="C19" s="581"/>
      <c r="D19" s="145" t="s">
        <v>3377</v>
      </c>
      <c r="E19" s="145" t="s">
        <v>319</v>
      </c>
      <c r="F19" s="134" t="s">
        <v>238</v>
      </c>
      <c r="G19" s="134" t="s">
        <v>588</v>
      </c>
    </row>
    <row r="20" spans="1:7" s="144" customFormat="1" ht="56.25" x14ac:dyDescent="0.25">
      <c r="A20" s="573"/>
      <c r="B20" s="573"/>
      <c r="C20" s="580" t="s">
        <v>666</v>
      </c>
      <c r="D20" s="134" t="s">
        <v>4145</v>
      </c>
      <c r="E20" s="134" t="s">
        <v>4201</v>
      </c>
      <c r="F20" s="134" t="s">
        <v>324</v>
      </c>
      <c r="G20" s="134" t="s">
        <v>639</v>
      </c>
    </row>
    <row r="21" spans="1:7" s="144" customFormat="1" ht="75" x14ac:dyDescent="0.25">
      <c r="A21" s="573"/>
      <c r="B21" s="573"/>
      <c r="C21" s="583"/>
      <c r="D21" s="134" t="s">
        <v>3376</v>
      </c>
      <c r="E21" s="134" t="s">
        <v>313</v>
      </c>
      <c r="F21" s="134" t="s">
        <v>238</v>
      </c>
      <c r="G21" s="134" t="s">
        <v>584</v>
      </c>
    </row>
    <row r="22" spans="1:7" s="144" customFormat="1" ht="56.25" x14ac:dyDescent="0.25">
      <c r="A22" s="573"/>
      <c r="B22" s="573"/>
      <c r="C22" s="583"/>
      <c r="D22" s="145" t="s">
        <v>3377</v>
      </c>
      <c r="E22" s="145" t="s">
        <v>319</v>
      </c>
      <c r="F22" s="134" t="s">
        <v>238</v>
      </c>
      <c r="G22" s="134" t="s">
        <v>588</v>
      </c>
    </row>
    <row r="23" spans="1:7" s="144" customFormat="1" ht="37.5" x14ac:dyDescent="0.25">
      <c r="A23" s="573"/>
      <c r="B23" s="573"/>
      <c r="C23" s="581"/>
      <c r="D23" s="142" t="s">
        <v>665</v>
      </c>
      <c r="E23" s="134"/>
      <c r="F23" s="134" t="s">
        <v>687</v>
      </c>
      <c r="G23" s="134" t="s">
        <v>688</v>
      </c>
    </row>
    <row r="24" spans="1:7" s="144" customFormat="1" ht="56.25" x14ac:dyDescent="0.25">
      <c r="A24" s="573"/>
      <c r="B24" s="573"/>
      <c r="C24" s="134" t="s">
        <v>691</v>
      </c>
      <c r="D24" s="134" t="s">
        <v>4145</v>
      </c>
      <c r="E24" s="134" t="s">
        <v>4201</v>
      </c>
      <c r="F24" s="134" t="s">
        <v>324</v>
      </c>
      <c r="G24" s="134" t="s">
        <v>639</v>
      </c>
    </row>
    <row r="25" spans="1:7" s="144" customFormat="1" ht="56.25" x14ac:dyDescent="0.25">
      <c r="A25" s="573"/>
      <c r="B25" s="573"/>
      <c r="C25" s="580" t="s">
        <v>667</v>
      </c>
      <c r="D25" s="134" t="s">
        <v>4145</v>
      </c>
      <c r="E25" s="134" t="s">
        <v>4201</v>
      </c>
      <c r="F25" s="134" t="s">
        <v>324</v>
      </c>
      <c r="G25" s="134" t="s">
        <v>639</v>
      </c>
    </row>
    <row r="26" spans="1:7" s="144" customFormat="1" ht="75" x14ac:dyDescent="0.25">
      <c r="A26" s="573"/>
      <c r="B26" s="573"/>
      <c r="C26" s="583"/>
      <c r="D26" s="134" t="s">
        <v>3376</v>
      </c>
      <c r="E26" s="134" t="s">
        <v>313</v>
      </c>
      <c r="F26" s="134" t="s">
        <v>238</v>
      </c>
      <c r="G26" s="134" t="s">
        <v>584</v>
      </c>
    </row>
    <row r="27" spans="1:7" s="144" customFormat="1" ht="56.25" x14ac:dyDescent="0.25">
      <c r="A27" s="573"/>
      <c r="B27" s="573"/>
      <c r="C27" s="583"/>
      <c r="D27" s="145" t="s">
        <v>3377</v>
      </c>
      <c r="E27" s="145" t="s">
        <v>319</v>
      </c>
      <c r="F27" s="134" t="s">
        <v>238</v>
      </c>
      <c r="G27" s="134" t="s">
        <v>588</v>
      </c>
    </row>
    <row r="28" spans="1:7" s="144" customFormat="1" ht="37.5" x14ac:dyDescent="0.25">
      <c r="A28" s="573"/>
      <c r="B28" s="573"/>
      <c r="C28" s="581"/>
      <c r="D28" s="134" t="s">
        <v>665</v>
      </c>
      <c r="E28" s="134"/>
      <c r="F28" s="134" t="s">
        <v>687</v>
      </c>
      <c r="G28" s="134" t="s">
        <v>688</v>
      </c>
    </row>
    <row r="29" spans="1:7" s="144" customFormat="1" ht="56.25" x14ac:dyDescent="0.25">
      <c r="A29" s="573"/>
      <c r="B29" s="573"/>
      <c r="C29" s="447" t="s">
        <v>663</v>
      </c>
      <c r="D29" s="134" t="s">
        <v>4145</v>
      </c>
      <c r="E29" s="134" t="s">
        <v>4201</v>
      </c>
      <c r="F29" s="134" t="s">
        <v>324</v>
      </c>
      <c r="G29" s="134" t="s">
        <v>639</v>
      </c>
    </row>
    <row r="30" spans="1:7" s="144" customFormat="1" ht="75" x14ac:dyDescent="0.25">
      <c r="A30" s="398"/>
      <c r="B30" s="398"/>
      <c r="C30" s="397"/>
      <c r="D30" s="134" t="s">
        <v>3376</v>
      </c>
      <c r="E30" s="134" t="s">
        <v>313</v>
      </c>
      <c r="F30" s="134" t="s">
        <v>238</v>
      </c>
      <c r="G30" s="134" t="s">
        <v>584</v>
      </c>
    </row>
    <row r="31" spans="1:7" s="144" customFormat="1" ht="56.25" x14ac:dyDescent="0.25">
      <c r="A31" s="398"/>
      <c r="B31" s="398"/>
      <c r="C31" s="396"/>
      <c r="D31" s="145" t="s">
        <v>3377</v>
      </c>
      <c r="E31" s="145" t="s">
        <v>319</v>
      </c>
      <c r="F31" s="134" t="s">
        <v>238</v>
      </c>
      <c r="G31" s="134" t="s">
        <v>588</v>
      </c>
    </row>
    <row r="32" spans="1:7" s="144" customFormat="1" ht="56.25" x14ac:dyDescent="0.25">
      <c r="A32" s="399"/>
      <c r="B32" s="399"/>
      <c r="C32" s="134" t="s">
        <v>668</v>
      </c>
      <c r="D32" s="134" t="s">
        <v>665</v>
      </c>
      <c r="E32" s="134"/>
      <c r="F32" s="134" t="s">
        <v>687</v>
      </c>
      <c r="G32" s="134" t="s">
        <v>688</v>
      </c>
    </row>
    <row r="33" spans="1:7" s="144" customFormat="1" ht="56.25" x14ac:dyDescent="0.25">
      <c r="A33" s="572" t="s">
        <v>4</v>
      </c>
      <c r="B33" s="572" t="s">
        <v>658</v>
      </c>
      <c r="C33" s="580" t="s">
        <v>661</v>
      </c>
      <c r="D33" s="134" t="s">
        <v>4145</v>
      </c>
      <c r="E33" s="134" t="s">
        <v>4201</v>
      </c>
      <c r="F33" s="134" t="s">
        <v>324</v>
      </c>
      <c r="G33" s="134" t="s">
        <v>639</v>
      </c>
    </row>
    <row r="34" spans="1:7" s="144" customFormat="1" ht="75" x14ac:dyDescent="0.25">
      <c r="A34" s="573"/>
      <c r="B34" s="573"/>
      <c r="C34" s="583"/>
      <c r="D34" s="134" t="s">
        <v>3376</v>
      </c>
      <c r="E34" s="134" t="s">
        <v>313</v>
      </c>
      <c r="F34" s="134" t="s">
        <v>238</v>
      </c>
      <c r="G34" s="134" t="s">
        <v>584</v>
      </c>
    </row>
    <row r="35" spans="1:7" s="144" customFormat="1" ht="56.25" x14ac:dyDescent="0.25">
      <c r="A35" s="573"/>
      <c r="B35" s="573"/>
      <c r="C35" s="581"/>
      <c r="D35" s="145" t="s">
        <v>3377</v>
      </c>
      <c r="E35" s="145" t="s">
        <v>319</v>
      </c>
      <c r="F35" s="134" t="s">
        <v>238</v>
      </c>
      <c r="G35" s="134" t="s">
        <v>588</v>
      </c>
    </row>
    <row r="36" spans="1:7" s="144" customFormat="1" ht="56.25" x14ac:dyDescent="0.25">
      <c r="A36" s="573"/>
      <c r="B36" s="573"/>
      <c r="C36" s="580" t="s">
        <v>669</v>
      </c>
      <c r="D36" s="134" t="s">
        <v>4145</v>
      </c>
      <c r="E36" s="134" t="s">
        <v>4201</v>
      </c>
      <c r="F36" s="134" t="s">
        <v>324</v>
      </c>
      <c r="G36" s="134" t="s">
        <v>639</v>
      </c>
    </row>
    <row r="37" spans="1:7" s="144" customFormat="1" ht="75" x14ac:dyDescent="0.25">
      <c r="A37" s="573"/>
      <c r="B37" s="573"/>
      <c r="C37" s="583"/>
      <c r="D37" s="134" t="s">
        <v>3376</v>
      </c>
      <c r="E37" s="134" t="s">
        <v>313</v>
      </c>
      <c r="F37" s="134" t="s">
        <v>238</v>
      </c>
      <c r="G37" s="134" t="s">
        <v>584</v>
      </c>
    </row>
    <row r="38" spans="1:7" s="144" customFormat="1" ht="56.25" x14ac:dyDescent="0.25">
      <c r="A38" s="573"/>
      <c r="B38" s="573"/>
      <c r="C38" s="583"/>
      <c r="D38" s="145" t="s">
        <v>3377</v>
      </c>
      <c r="E38" s="145" t="s">
        <v>319</v>
      </c>
      <c r="F38" s="134" t="s">
        <v>238</v>
      </c>
      <c r="G38" s="134" t="s">
        <v>588</v>
      </c>
    </row>
    <row r="39" spans="1:7" s="144" customFormat="1" ht="37.5" x14ac:dyDescent="0.25">
      <c r="A39" s="573"/>
      <c r="B39" s="573"/>
      <c r="C39" s="581"/>
      <c r="D39" s="134" t="s">
        <v>665</v>
      </c>
      <c r="E39" s="134"/>
      <c r="F39" s="134" t="s">
        <v>687</v>
      </c>
      <c r="G39" s="134" t="s">
        <v>688</v>
      </c>
    </row>
    <row r="40" spans="1:7" s="144" customFormat="1" ht="56.25" x14ac:dyDescent="0.25">
      <c r="A40" s="573"/>
      <c r="B40" s="573"/>
      <c r="C40" s="134" t="s">
        <v>690</v>
      </c>
      <c r="D40" s="134" t="s">
        <v>4145</v>
      </c>
      <c r="E40" s="134" t="s">
        <v>4201</v>
      </c>
      <c r="F40" s="134" t="s">
        <v>324</v>
      </c>
      <c r="G40" s="134" t="s">
        <v>639</v>
      </c>
    </row>
    <row r="41" spans="1:7" s="144" customFormat="1" ht="56.25" x14ac:dyDescent="0.25">
      <c r="A41" s="574"/>
      <c r="B41" s="574"/>
      <c r="C41" s="447" t="s">
        <v>663</v>
      </c>
      <c r="D41" s="134" t="s">
        <v>4145</v>
      </c>
      <c r="E41" s="134" t="s">
        <v>4201</v>
      </c>
      <c r="F41" s="134" t="s">
        <v>324</v>
      </c>
      <c r="G41" s="134" t="s">
        <v>639</v>
      </c>
    </row>
    <row r="42" spans="1:7" s="144" customFormat="1" ht="75" x14ac:dyDescent="0.25">
      <c r="A42" s="398"/>
      <c r="B42" s="398"/>
      <c r="C42" s="397"/>
      <c r="D42" s="134" t="s">
        <v>3376</v>
      </c>
      <c r="E42" s="134" t="s">
        <v>313</v>
      </c>
      <c r="F42" s="134" t="s">
        <v>238</v>
      </c>
      <c r="G42" s="134" t="s">
        <v>584</v>
      </c>
    </row>
    <row r="43" spans="1:7" s="144" customFormat="1" ht="56.25" x14ac:dyDescent="0.25">
      <c r="A43" s="398"/>
      <c r="B43" s="398"/>
      <c r="C43" s="396"/>
      <c r="D43" s="145" t="s">
        <v>3377</v>
      </c>
      <c r="E43" s="145" t="s">
        <v>319</v>
      </c>
      <c r="F43" s="134" t="s">
        <v>238</v>
      </c>
      <c r="G43" s="134" t="s">
        <v>588</v>
      </c>
    </row>
    <row r="44" spans="1:7" s="144" customFormat="1" ht="56.25" x14ac:dyDescent="0.25">
      <c r="A44" s="398"/>
      <c r="B44" s="398"/>
      <c r="C44" s="134" t="s">
        <v>668</v>
      </c>
      <c r="D44" s="134" t="s">
        <v>665</v>
      </c>
      <c r="E44" s="134"/>
      <c r="F44" s="134" t="s">
        <v>687</v>
      </c>
      <c r="G44" s="134" t="s">
        <v>688</v>
      </c>
    </row>
    <row r="45" spans="1:7" s="144" customFormat="1" ht="75" x14ac:dyDescent="0.25">
      <c r="A45" s="398"/>
      <c r="B45" s="398"/>
      <c r="C45" s="134" t="s">
        <v>670</v>
      </c>
      <c r="D45" s="134" t="s">
        <v>651</v>
      </c>
      <c r="E45" s="134" t="s">
        <v>640</v>
      </c>
      <c r="F45" s="134" t="s">
        <v>693</v>
      </c>
      <c r="G45" s="134" t="s">
        <v>652</v>
      </c>
    </row>
    <row r="46" spans="1:7" s="144" customFormat="1" ht="409.5" x14ac:dyDescent="0.25">
      <c r="A46" s="398"/>
      <c r="B46" s="398"/>
      <c r="C46" s="134" t="s">
        <v>671</v>
      </c>
      <c r="D46" s="134" t="s">
        <v>653</v>
      </c>
      <c r="E46" s="134" t="s">
        <v>1478</v>
      </c>
      <c r="F46" s="134" t="s">
        <v>1479</v>
      </c>
      <c r="G46" s="134" t="s">
        <v>1480</v>
      </c>
    </row>
    <row r="47" spans="1:7" s="144" customFormat="1" ht="131.25" x14ac:dyDescent="0.25">
      <c r="A47" s="399"/>
      <c r="B47" s="399"/>
      <c r="C47" s="134" t="s">
        <v>695</v>
      </c>
      <c r="D47" s="134" t="s">
        <v>654</v>
      </c>
      <c r="E47" s="143" t="s">
        <v>696</v>
      </c>
      <c r="F47" s="134" t="s">
        <v>694</v>
      </c>
      <c r="G47" s="134" t="s">
        <v>655</v>
      </c>
    </row>
    <row r="48" spans="1:7" s="144" customFormat="1" ht="56.25" x14ac:dyDescent="0.25">
      <c r="A48" s="575" t="s">
        <v>5</v>
      </c>
      <c r="B48" s="572" t="s">
        <v>659</v>
      </c>
      <c r="C48" s="580" t="s">
        <v>672</v>
      </c>
      <c r="D48" s="134" t="s">
        <v>689</v>
      </c>
      <c r="E48" s="134" t="s">
        <v>4201</v>
      </c>
      <c r="F48" s="134" t="s">
        <v>324</v>
      </c>
      <c r="G48" s="134" t="s">
        <v>639</v>
      </c>
    </row>
    <row r="49" spans="1:7" s="144" customFormat="1" ht="75" x14ac:dyDescent="0.25">
      <c r="A49" s="576"/>
      <c r="B49" s="573"/>
      <c r="C49" s="583"/>
      <c r="D49" s="134" t="s">
        <v>583</v>
      </c>
      <c r="E49" s="134" t="s">
        <v>313</v>
      </c>
      <c r="F49" s="134" t="s">
        <v>238</v>
      </c>
      <c r="G49" s="134" t="s">
        <v>584</v>
      </c>
    </row>
    <row r="50" spans="1:7" s="144" customFormat="1" ht="56.25" x14ac:dyDescent="0.25">
      <c r="A50" s="576"/>
      <c r="B50" s="573"/>
      <c r="C50" s="581"/>
      <c r="D50" s="145" t="s">
        <v>586</v>
      </c>
      <c r="E50" s="145" t="s">
        <v>319</v>
      </c>
      <c r="F50" s="134" t="s">
        <v>238</v>
      </c>
      <c r="G50" s="134" t="s">
        <v>588</v>
      </c>
    </row>
    <row r="51" spans="1:7" s="144" customFormat="1" ht="56.25" x14ac:dyDescent="0.25">
      <c r="A51" s="576"/>
      <c r="B51" s="573"/>
      <c r="C51" s="580" t="s">
        <v>673</v>
      </c>
      <c r="D51" s="134" t="s">
        <v>4145</v>
      </c>
      <c r="E51" s="134" t="s">
        <v>4201</v>
      </c>
      <c r="F51" s="134" t="s">
        <v>324</v>
      </c>
      <c r="G51" s="134" t="s">
        <v>639</v>
      </c>
    </row>
    <row r="52" spans="1:7" s="144" customFormat="1" ht="75" x14ac:dyDescent="0.25">
      <c r="A52" s="576"/>
      <c r="B52" s="573"/>
      <c r="C52" s="583"/>
      <c r="D52" s="134" t="s">
        <v>3376</v>
      </c>
      <c r="E52" s="134" t="s">
        <v>313</v>
      </c>
      <c r="F52" s="134" t="s">
        <v>238</v>
      </c>
      <c r="G52" s="134" t="s">
        <v>584</v>
      </c>
    </row>
    <row r="53" spans="1:7" s="144" customFormat="1" ht="56.25" x14ac:dyDescent="0.25">
      <c r="A53" s="576"/>
      <c r="B53" s="573"/>
      <c r="C53" s="583"/>
      <c r="D53" s="145" t="s">
        <v>3377</v>
      </c>
      <c r="E53" s="145" t="s">
        <v>319</v>
      </c>
      <c r="F53" s="134" t="s">
        <v>238</v>
      </c>
      <c r="G53" s="134" t="s">
        <v>588</v>
      </c>
    </row>
    <row r="54" spans="1:7" s="144" customFormat="1" ht="37.5" x14ac:dyDescent="0.25">
      <c r="A54" s="576"/>
      <c r="B54" s="573"/>
      <c r="C54" s="581"/>
      <c r="D54" s="134" t="s">
        <v>665</v>
      </c>
      <c r="E54" s="134"/>
      <c r="F54" s="134" t="s">
        <v>687</v>
      </c>
      <c r="G54" s="134" t="s">
        <v>688</v>
      </c>
    </row>
    <row r="55" spans="1:7" s="144" customFormat="1" ht="56.25" x14ac:dyDescent="0.25">
      <c r="A55" s="576"/>
      <c r="B55" s="573"/>
      <c r="C55" s="134" t="s">
        <v>692</v>
      </c>
      <c r="D55" s="134" t="s">
        <v>4145</v>
      </c>
      <c r="E55" s="134" t="s">
        <v>4201</v>
      </c>
      <c r="F55" s="134" t="s">
        <v>324</v>
      </c>
      <c r="G55" s="134" t="s">
        <v>639</v>
      </c>
    </row>
    <row r="56" spans="1:7" s="144" customFormat="1" ht="56.25" customHeight="1" x14ac:dyDescent="0.25">
      <c r="A56" s="576"/>
      <c r="B56" s="573"/>
      <c r="C56" s="445" t="s">
        <v>4142</v>
      </c>
      <c r="D56" s="134" t="s">
        <v>4145</v>
      </c>
      <c r="E56" s="134" t="s">
        <v>4201</v>
      </c>
      <c r="F56" s="134" t="s">
        <v>324</v>
      </c>
      <c r="G56" s="134" t="s">
        <v>639</v>
      </c>
    </row>
    <row r="57" spans="1:7" s="144" customFormat="1" ht="75" x14ac:dyDescent="0.25">
      <c r="A57" s="577"/>
      <c r="B57" s="574"/>
      <c r="C57" s="396"/>
      <c r="D57" s="134" t="s">
        <v>3376</v>
      </c>
      <c r="E57" s="134" t="s">
        <v>313</v>
      </c>
      <c r="F57" s="134" t="s">
        <v>238</v>
      </c>
      <c r="G57" s="134" t="s">
        <v>584</v>
      </c>
    </row>
    <row r="58" spans="1:7" s="144" customFormat="1" ht="56.25" x14ac:dyDescent="0.25">
      <c r="A58" s="446"/>
      <c r="B58" s="446"/>
      <c r="C58" s="397"/>
      <c r="D58" s="145" t="s">
        <v>3377</v>
      </c>
      <c r="E58" s="145" t="s">
        <v>319</v>
      </c>
      <c r="F58" s="134" t="s">
        <v>238</v>
      </c>
      <c r="G58" s="134" t="s">
        <v>588</v>
      </c>
    </row>
    <row r="59" spans="1:7" s="144" customFormat="1" ht="18.75" x14ac:dyDescent="0.25">
      <c r="A59" s="398"/>
      <c r="B59" s="398"/>
      <c r="C59" s="396"/>
      <c r="D59" s="134" t="s">
        <v>4143</v>
      </c>
      <c r="E59" s="134"/>
      <c r="F59" s="134" t="s">
        <v>687</v>
      </c>
      <c r="G59" s="134" t="s">
        <v>688</v>
      </c>
    </row>
    <row r="60" spans="1:7" s="144" customFormat="1" ht="56.25" x14ac:dyDescent="0.25">
      <c r="A60" s="398"/>
      <c r="B60" s="398"/>
      <c r="C60" s="134" t="s">
        <v>674</v>
      </c>
      <c r="D60" s="142" t="s">
        <v>697</v>
      </c>
      <c r="E60" s="134" t="s">
        <v>640</v>
      </c>
      <c r="F60" s="134" t="s">
        <v>332</v>
      </c>
      <c r="G60" s="134" t="s">
        <v>652</v>
      </c>
    </row>
    <row r="61" spans="1:7" s="144" customFormat="1" ht="56.25" x14ac:dyDescent="0.25">
      <c r="A61" s="398"/>
      <c r="B61" s="398"/>
      <c r="C61" s="134" t="s">
        <v>675</v>
      </c>
      <c r="D61" s="134" t="s">
        <v>651</v>
      </c>
      <c r="E61" s="134" t="s">
        <v>640</v>
      </c>
      <c r="F61" s="134" t="s">
        <v>332</v>
      </c>
      <c r="G61" s="134" t="s">
        <v>652</v>
      </c>
    </row>
    <row r="62" spans="1:7" s="144" customFormat="1" ht="75" x14ac:dyDescent="0.25">
      <c r="A62" s="398"/>
      <c r="B62" s="398"/>
      <c r="C62" s="134" t="s">
        <v>676</v>
      </c>
      <c r="D62" s="134" t="s">
        <v>651</v>
      </c>
      <c r="E62" s="134" t="s">
        <v>640</v>
      </c>
      <c r="F62" s="134" t="s">
        <v>332</v>
      </c>
      <c r="G62" s="134" t="s">
        <v>652</v>
      </c>
    </row>
    <row r="63" spans="1:7" s="144" customFormat="1" ht="409.5" x14ac:dyDescent="0.25">
      <c r="A63" s="399"/>
      <c r="B63" s="399"/>
      <c r="C63" s="134" t="s">
        <v>671</v>
      </c>
      <c r="D63" s="134" t="s">
        <v>653</v>
      </c>
      <c r="E63" s="134" t="s">
        <v>1478</v>
      </c>
      <c r="F63" s="134" t="s">
        <v>1479</v>
      </c>
      <c r="G63" s="134" t="s">
        <v>1480</v>
      </c>
    </row>
    <row r="64" spans="1:7" s="144" customFormat="1" ht="131.25" x14ac:dyDescent="0.25">
      <c r="A64" s="446"/>
      <c r="B64" s="446"/>
      <c r="C64" s="447" t="s">
        <v>677</v>
      </c>
      <c r="D64" s="134" t="s">
        <v>654</v>
      </c>
      <c r="E64" s="134" t="s">
        <v>696</v>
      </c>
      <c r="F64" s="134" t="s">
        <v>694</v>
      </c>
      <c r="G64" s="134" t="s">
        <v>655</v>
      </c>
    </row>
    <row r="65" spans="1:7" s="144" customFormat="1" ht="56.25" x14ac:dyDescent="0.25">
      <c r="A65" s="399"/>
      <c r="B65" s="399"/>
      <c r="C65" s="134" t="s">
        <v>678</v>
      </c>
      <c r="D65" s="134" t="s">
        <v>651</v>
      </c>
      <c r="E65" s="134" t="s">
        <v>640</v>
      </c>
      <c r="F65" s="134" t="s">
        <v>332</v>
      </c>
      <c r="G65" s="134" t="s">
        <v>652</v>
      </c>
    </row>
    <row r="66" spans="1:7" s="144" customFormat="1" ht="56.25" x14ac:dyDescent="0.25">
      <c r="A66" s="572" t="s">
        <v>6</v>
      </c>
      <c r="B66" s="572" t="s">
        <v>660</v>
      </c>
      <c r="C66" s="582" t="s">
        <v>672</v>
      </c>
      <c r="D66" s="134" t="s">
        <v>4145</v>
      </c>
      <c r="E66" s="134" t="s">
        <v>4201</v>
      </c>
      <c r="F66" s="134" t="s">
        <v>324</v>
      </c>
      <c r="G66" s="134" t="s">
        <v>639</v>
      </c>
    </row>
    <row r="67" spans="1:7" s="144" customFormat="1" ht="75" x14ac:dyDescent="0.25">
      <c r="A67" s="573"/>
      <c r="B67" s="573"/>
      <c r="C67" s="583"/>
      <c r="D67" s="134" t="s">
        <v>3376</v>
      </c>
      <c r="E67" s="134" t="s">
        <v>313</v>
      </c>
      <c r="F67" s="134" t="s">
        <v>238</v>
      </c>
      <c r="G67" s="134" t="s">
        <v>584</v>
      </c>
    </row>
    <row r="68" spans="1:7" s="144" customFormat="1" ht="56.25" x14ac:dyDescent="0.25">
      <c r="A68" s="573"/>
      <c r="B68" s="573"/>
      <c r="C68" s="583"/>
      <c r="D68" s="145" t="s">
        <v>3377</v>
      </c>
      <c r="E68" s="145" t="s">
        <v>319</v>
      </c>
      <c r="F68" s="134" t="s">
        <v>238</v>
      </c>
      <c r="G68" s="134" t="s">
        <v>588</v>
      </c>
    </row>
    <row r="69" spans="1:7" s="144" customFormat="1" ht="37.5" x14ac:dyDescent="0.25">
      <c r="A69" s="573"/>
      <c r="B69" s="573"/>
      <c r="C69" s="581"/>
      <c r="D69" s="134" t="s">
        <v>665</v>
      </c>
      <c r="E69" s="134"/>
      <c r="F69" s="134" t="s">
        <v>687</v>
      </c>
      <c r="G69" s="134" t="s">
        <v>688</v>
      </c>
    </row>
    <row r="70" spans="1:7" s="144" customFormat="1" ht="56.25" x14ac:dyDescent="0.25">
      <c r="A70" s="573"/>
      <c r="B70" s="573"/>
      <c r="C70" s="582" t="s">
        <v>679</v>
      </c>
      <c r="D70" s="134" t="s">
        <v>4145</v>
      </c>
      <c r="E70" s="134" t="s">
        <v>4201</v>
      </c>
      <c r="F70" s="134" t="s">
        <v>324</v>
      </c>
      <c r="G70" s="134" t="s">
        <v>639</v>
      </c>
    </row>
    <row r="71" spans="1:7" s="144" customFormat="1" ht="75" x14ac:dyDescent="0.25">
      <c r="A71" s="573"/>
      <c r="B71" s="573"/>
      <c r="C71" s="583"/>
      <c r="D71" s="134" t="s">
        <v>3376</v>
      </c>
      <c r="E71" s="134" t="s">
        <v>313</v>
      </c>
      <c r="F71" s="134" t="s">
        <v>238</v>
      </c>
      <c r="G71" s="134" t="s">
        <v>584</v>
      </c>
    </row>
    <row r="72" spans="1:7" s="144" customFormat="1" ht="56.25" x14ac:dyDescent="0.25">
      <c r="A72" s="573"/>
      <c r="B72" s="573"/>
      <c r="C72" s="583"/>
      <c r="D72" s="145" t="s">
        <v>3377</v>
      </c>
      <c r="E72" s="145" t="s">
        <v>319</v>
      </c>
      <c r="F72" s="134" t="s">
        <v>238</v>
      </c>
      <c r="G72" s="134" t="s">
        <v>588</v>
      </c>
    </row>
    <row r="73" spans="1:7" s="144" customFormat="1" ht="37.5" x14ac:dyDescent="0.25">
      <c r="A73" s="573"/>
      <c r="B73" s="573"/>
      <c r="C73" s="581"/>
      <c r="D73" s="134" t="s">
        <v>665</v>
      </c>
      <c r="E73" s="134"/>
      <c r="F73" s="134" t="s">
        <v>687</v>
      </c>
      <c r="G73" s="134" t="s">
        <v>688</v>
      </c>
    </row>
    <row r="74" spans="1:7" s="144" customFormat="1" ht="56.25" x14ac:dyDescent="0.25">
      <c r="A74" s="573"/>
      <c r="B74" s="573"/>
      <c r="C74" s="584" t="s">
        <v>678</v>
      </c>
      <c r="D74" s="134" t="s">
        <v>4145</v>
      </c>
      <c r="E74" s="134" t="s">
        <v>4201</v>
      </c>
      <c r="F74" s="134" t="s">
        <v>324</v>
      </c>
      <c r="G74" s="134" t="s">
        <v>639</v>
      </c>
    </row>
    <row r="75" spans="1:7" s="144" customFormat="1" ht="56.25" x14ac:dyDescent="0.25">
      <c r="A75" s="574"/>
      <c r="B75" s="574"/>
      <c r="C75" s="585"/>
      <c r="D75" s="134" t="s">
        <v>651</v>
      </c>
      <c r="E75" s="134" t="s">
        <v>640</v>
      </c>
      <c r="F75" s="134" t="s">
        <v>332</v>
      </c>
      <c r="G75" s="134" t="s">
        <v>652</v>
      </c>
    </row>
    <row r="76" spans="1:7" s="146" customFormat="1" ht="56.25" x14ac:dyDescent="0.25">
      <c r="A76" s="446"/>
      <c r="B76" s="446"/>
      <c r="C76" s="397"/>
      <c r="D76" s="134" t="s">
        <v>4146</v>
      </c>
      <c r="E76" s="134" t="s">
        <v>335</v>
      </c>
      <c r="F76" s="134" t="s">
        <v>238</v>
      </c>
      <c r="G76" s="134" t="s">
        <v>1481</v>
      </c>
    </row>
    <row r="77" spans="1:7" s="144" customFormat="1" ht="75" x14ac:dyDescent="0.25">
      <c r="A77" s="398"/>
      <c r="B77" s="398"/>
      <c r="C77" s="397"/>
      <c r="D77" s="134" t="s">
        <v>3376</v>
      </c>
      <c r="E77" s="134" t="s">
        <v>313</v>
      </c>
      <c r="F77" s="134" t="s">
        <v>238</v>
      </c>
      <c r="G77" s="134" t="s">
        <v>584</v>
      </c>
    </row>
    <row r="78" spans="1:7" s="144" customFormat="1" ht="56.25" x14ac:dyDescent="0.25">
      <c r="A78" s="398"/>
      <c r="B78" s="398"/>
      <c r="C78" s="397"/>
      <c r="D78" s="145" t="s">
        <v>3377</v>
      </c>
      <c r="E78" s="145" t="s">
        <v>319</v>
      </c>
      <c r="F78" s="134" t="s">
        <v>238</v>
      </c>
      <c r="G78" s="134" t="s">
        <v>588</v>
      </c>
    </row>
    <row r="79" spans="1:7" s="144" customFormat="1" ht="37.5" x14ac:dyDescent="0.25">
      <c r="A79" s="398"/>
      <c r="B79" s="398"/>
      <c r="C79" s="396"/>
      <c r="D79" s="134" t="s">
        <v>665</v>
      </c>
      <c r="E79" s="134"/>
      <c r="F79" s="134" t="s">
        <v>687</v>
      </c>
      <c r="G79" s="134" t="s">
        <v>688</v>
      </c>
    </row>
    <row r="80" spans="1:7" s="144" customFormat="1" ht="56.25" x14ac:dyDescent="0.25">
      <c r="A80" s="398"/>
      <c r="B80" s="398"/>
      <c r="C80" s="580" t="s">
        <v>680</v>
      </c>
      <c r="D80" s="134" t="s">
        <v>4145</v>
      </c>
      <c r="E80" s="134" t="s">
        <v>4201</v>
      </c>
      <c r="F80" s="134" t="s">
        <v>324</v>
      </c>
      <c r="G80" s="134" t="s">
        <v>639</v>
      </c>
    </row>
    <row r="81" spans="1:7" s="144" customFormat="1" ht="75" x14ac:dyDescent="0.25">
      <c r="A81" s="398"/>
      <c r="B81" s="398"/>
      <c r="C81" s="583"/>
      <c r="D81" s="134" t="s">
        <v>3376</v>
      </c>
      <c r="E81" s="134" t="s">
        <v>313</v>
      </c>
      <c r="F81" s="134" t="s">
        <v>238</v>
      </c>
      <c r="G81" s="134" t="s">
        <v>584</v>
      </c>
    </row>
    <row r="82" spans="1:7" s="144" customFormat="1" ht="56.25" x14ac:dyDescent="0.25">
      <c r="A82" s="398"/>
      <c r="B82" s="398"/>
      <c r="C82" s="583"/>
      <c r="D82" s="145" t="s">
        <v>3377</v>
      </c>
      <c r="E82" s="145" t="s">
        <v>319</v>
      </c>
      <c r="F82" s="134" t="s">
        <v>238</v>
      </c>
      <c r="G82" s="134" t="s">
        <v>588</v>
      </c>
    </row>
    <row r="83" spans="1:7" s="146" customFormat="1" ht="56.25" x14ac:dyDescent="0.25">
      <c r="A83" s="398"/>
      <c r="B83" s="398"/>
      <c r="C83" s="583"/>
      <c r="D83" s="134" t="s">
        <v>4146</v>
      </c>
      <c r="E83" s="134" t="s">
        <v>335</v>
      </c>
      <c r="F83" s="134" t="s">
        <v>238</v>
      </c>
      <c r="G83" s="134" t="s">
        <v>1481</v>
      </c>
    </row>
    <row r="84" spans="1:7" s="144" customFormat="1" ht="37.5" x14ac:dyDescent="0.25">
      <c r="A84" s="398"/>
      <c r="B84" s="398"/>
      <c r="C84" s="581"/>
      <c r="D84" s="134" t="s">
        <v>665</v>
      </c>
      <c r="E84" s="134"/>
      <c r="F84" s="134" t="s">
        <v>687</v>
      </c>
      <c r="G84" s="134" t="s">
        <v>688</v>
      </c>
    </row>
    <row r="85" spans="1:7" s="144" customFormat="1" ht="56.25" x14ac:dyDescent="0.25">
      <c r="A85" s="398"/>
      <c r="B85" s="398"/>
      <c r="C85" s="134" t="s">
        <v>692</v>
      </c>
      <c r="D85" s="134" t="s">
        <v>4145</v>
      </c>
      <c r="E85" s="134" t="s">
        <v>4201</v>
      </c>
      <c r="F85" s="134" t="s">
        <v>324</v>
      </c>
      <c r="G85" s="134" t="s">
        <v>639</v>
      </c>
    </row>
    <row r="86" spans="1:7" s="144" customFormat="1" ht="56.25" customHeight="1" x14ac:dyDescent="0.25">
      <c r="A86" s="398"/>
      <c r="B86" s="398"/>
      <c r="C86" s="445" t="s">
        <v>1482</v>
      </c>
      <c r="D86" s="134" t="s">
        <v>4145</v>
      </c>
      <c r="E86" s="134" t="s">
        <v>4201</v>
      </c>
      <c r="F86" s="134" t="s">
        <v>324</v>
      </c>
      <c r="G86" s="134" t="s">
        <v>639</v>
      </c>
    </row>
    <row r="87" spans="1:7" s="144" customFormat="1" ht="75" x14ac:dyDescent="0.25">
      <c r="A87" s="398"/>
      <c r="B87" s="398"/>
      <c r="C87" s="397"/>
      <c r="D87" s="134" t="s">
        <v>3376</v>
      </c>
      <c r="E87" s="134" t="s">
        <v>313</v>
      </c>
      <c r="F87" s="134" t="s">
        <v>238</v>
      </c>
      <c r="G87" s="134" t="s">
        <v>584</v>
      </c>
    </row>
    <row r="88" spans="1:7" s="144" customFormat="1" ht="56.25" x14ac:dyDescent="0.25">
      <c r="A88" s="399"/>
      <c r="B88" s="399"/>
      <c r="C88" s="396"/>
      <c r="D88" s="145" t="s">
        <v>3377</v>
      </c>
      <c r="E88" s="145" t="s">
        <v>319</v>
      </c>
      <c r="F88" s="134" t="s">
        <v>238</v>
      </c>
      <c r="G88" s="134" t="s">
        <v>588</v>
      </c>
    </row>
    <row r="89" spans="1:7" s="144" customFormat="1" ht="18.75" x14ac:dyDescent="0.25">
      <c r="A89" s="446"/>
      <c r="B89" s="446"/>
      <c r="C89" s="447"/>
      <c r="D89" s="145" t="s">
        <v>698</v>
      </c>
      <c r="E89" s="145"/>
      <c r="F89" s="134" t="s">
        <v>687</v>
      </c>
      <c r="G89" s="134" t="s">
        <v>688</v>
      </c>
    </row>
    <row r="90" spans="1:7" s="144" customFormat="1" ht="37.5" x14ac:dyDescent="0.25">
      <c r="A90" s="398"/>
      <c r="B90" s="398"/>
      <c r="C90" s="447" t="s">
        <v>4144</v>
      </c>
      <c r="D90" s="134" t="s">
        <v>665</v>
      </c>
      <c r="E90" s="134"/>
      <c r="F90" s="134" t="s">
        <v>687</v>
      </c>
      <c r="G90" s="134" t="s">
        <v>688</v>
      </c>
    </row>
    <row r="91" spans="1:7" s="144" customFormat="1" ht="56.25" x14ac:dyDescent="0.25">
      <c r="A91" s="398"/>
      <c r="B91" s="398"/>
      <c r="C91" s="447" t="s">
        <v>681</v>
      </c>
      <c r="D91" s="134" t="s">
        <v>665</v>
      </c>
      <c r="E91" s="134"/>
      <c r="F91" s="134" t="s">
        <v>687</v>
      </c>
      <c r="G91" s="134" t="s">
        <v>688</v>
      </c>
    </row>
    <row r="92" spans="1:7" s="144" customFormat="1" ht="56.25" x14ac:dyDescent="0.25">
      <c r="A92" s="398"/>
      <c r="B92" s="398"/>
      <c r="C92" s="447" t="s">
        <v>682</v>
      </c>
      <c r="D92" s="134" t="s">
        <v>697</v>
      </c>
      <c r="E92" s="134" t="s">
        <v>640</v>
      </c>
      <c r="F92" s="134" t="s">
        <v>332</v>
      </c>
      <c r="G92" s="134" t="s">
        <v>652</v>
      </c>
    </row>
    <row r="93" spans="1:7" s="144" customFormat="1" ht="56.25" x14ac:dyDescent="0.25">
      <c r="A93" s="398"/>
      <c r="B93" s="398"/>
      <c r="C93" s="447" t="s">
        <v>683</v>
      </c>
      <c r="D93" s="134" t="s">
        <v>699</v>
      </c>
      <c r="E93" s="134" t="s">
        <v>4201</v>
      </c>
      <c r="F93" s="134" t="s">
        <v>324</v>
      </c>
      <c r="G93" s="134" t="s">
        <v>639</v>
      </c>
    </row>
    <row r="94" spans="1:7" s="144" customFormat="1" ht="409.5" x14ac:dyDescent="0.25">
      <c r="A94" s="399"/>
      <c r="B94" s="399"/>
      <c r="C94" s="447" t="s">
        <v>671</v>
      </c>
      <c r="D94" s="134" t="s">
        <v>653</v>
      </c>
      <c r="E94" s="134" t="s">
        <v>1478</v>
      </c>
      <c r="F94" s="134" t="s">
        <v>1479</v>
      </c>
      <c r="G94" s="134" t="s">
        <v>1480</v>
      </c>
    </row>
    <row r="95" spans="1:7" s="144" customFormat="1" ht="409.5" x14ac:dyDescent="0.25">
      <c r="A95" s="448"/>
      <c r="B95" s="448"/>
      <c r="C95" s="447" t="s">
        <v>684</v>
      </c>
      <c r="D95" s="134" t="s">
        <v>653</v>
      </c>
      <c r="E95" s="134" t="s">
        <v>1478</v>
      </c>
      <c r="F95" s="134" t="s">
        <v>1479</v>
      </c>
      <c r="G95" s="134" t="s">
        <v>1480</v>
      </c>
    </row>
    <row r="96" spans="1:7" s="144" customFormat="1" ht="409.5" x14ac:dyDescent="0.25">
      <c r="A96" s="398"/>
      <c r="B96" s="398"/>
      <c r="C96" s="396" t="s">
        <v>685</v>
      </c>
      <c r="D96" s="134" t="s">
        <v>653</v>
      </c>
      <c r="E96" s="134" t="s">
        <v>1478</v>
      </c>
      <c r="F96" s="134" t="s">
        <v>1479</v>
      </c>
      <c r="G96" s="134" t="s">
        <v>1480</v>
      </c>
    </row>
    <row r="97" spans="1:17" s="144" customFormat="1" ht="56.25" x14ac:dyDescent="0.25">
      <c r="A97" s="398"/>
      <c r="B97" s="398"/>
      <c r="C97" s="580" t="s">
        <v>686</v>
      </c>
      <c r="D97" s="134" t="s">
        <v>651</v>
      </c>
      <c r="E97" s="134" t="s">
        <v>640</v>
      </c>
      <c r="F97" s="134" t="s">
        <v>332</v>
      </c>
      <c r="G97" s="229" t="s">
        <v>652</v>
      </c>
    </row>
    <row r="98" spans="1:17" s="144" customFormat="1" ht="131.25" x14ac:dyDescent="0.25">
      <c r="A98" s="399"/>
      <c r="B98" s="399"/>
      <c r="C98" s="581"/>
      <c r="D98" s="134" t="s">
        <v>654</v>
      </c>
      <c r="E98" s="134" t="s">
        <v>696</v>
      </c>
      <c r="F98" s="142" t="s">
        <v>694</v>
      </c>
      <c r="G98" s="134" t="s">
        <v>655</v>
      </c>
      <c r="I98" s="147"/>
      <c r="J98" s="147"/>
      <c r="K98" s="147"/>
      <c r="L98" s="147"/>
      <c r="Q98" s="147"/>
    </row>
    <row r="99" spans="1:17" s="144" customFormat="1" ht="19.5" customHeight="1" x14ac:dyDescent="0.25">
      <c r="A99" s="252"/>
      <c r="B99" s="252"/>
      <c r="C99" s="253"/>
      <c r="D99" s="253"/>
      <c r="E99" s="253"/>
      <c r="F99" s="253"/>
      <c r="G99" s="253"/>
      <c r="I99" s="147"/>
      <c r="J99" s="147"/>
      <c r="K99" s="147"/>
      <c r="L99" s="147"/>
      <c r="Q99" s="147"/>
    </row>
    <row r="100" spans="1:17" ht="15.75" x14ac:dyDescent="0.25">
      <c r="A100" s="578"/>
      <c r="B100" s="578"/>
      <c r="C100" s="136"/>
      <c r="D100" s="137"/>
      <c r="E100" s="98"/>
      <c r="F100" s="137"/>
      <c r="G100" s="140"/>
      <c r="I100" s="22"/>
      <c r="J100" s="22"/>
      <c r="K100" s="20"/>
      <c r="L100" s="18"/>
      <c r="Q100" s="22"/>
    </row>
    <row r="101" spans="1:17" ht="15.75" x14ac:dyDescent="0.25">
      <c r="A101" s="578" t="s">
        <v>62</v>
      </c>
      <c r="B101" s="578"/>
      <c r="C101" s="115" t="s">
        <v>640</v>
      </c>
      <c r="D101" s="137"/>
      <c r="E101" s="138"/>
      <c r="F101" s="137"/>
      <c r="G101" s="139"/>
      <c r="I101" s="20"/>
      <c r="J101" s="20"/>
      <c r="K101" s="23"/>
      <c r="L101" s="18"/>
      <c r="Q101" s="20"/>
    </row>
    <row r="102" spans="1:17" s="304" customFormat="1" ht="12.75" x14ac:dyDescent="0.2">
      <c r="A102" s="579"/>
      <c r="B102" s="579"/>
      <c r="C102" s="291" t="s">
        <v>82</v>
      </c>
      <c r="D102" s="300"/>
      <c r="E102" s="301"/>
      <c r="F102" s="302"/>
      <c r="G102" s="303" t="s">
        <v>61</v>
      </c>
      <c r="I102" s="277"/>
      <c r="J102" s="277"/>
      <c r="K102" s="52"/>
      <c r="L102" s="24"/>
      <c r="Q102" s="277"/>
    </row>
    <row r="103" spans="1:17" ht="15.75" x14ac:dyDescent="0.25">
      <c r="A103" s="230"/>
      <c r="B103" s="230"/>
      <c r="C103" s="140"/>
      <c r="D103" s="132"/>
      <c r="E103" s="99"/>
      <c r="F103" s="137"/>
      <c r="G103" s="140"/>
      <c r="I103" s="22"/>
      <c r="J103" s="22"/>
      <c r="K103" s="23"/>
      <c r="L103" s="87"/>
      <c r="Q103" s="22"/>
    </row>
    <row r="104" spans="1:17" ht="15.75" x14ac:dyDescent="0.25">
      <c r="A104" s="578" t="s">
        <v>57</v>
      </c>
      <c r="B104" s="578"/>
      <c r="C104" s="115" t="s">
        <v>228</v>
      </c>
      <c r="D104" s="141" t="s">
        <v>388</v>
      </c>
      <c r="E104" s="141"/>
      <c r="F104" s="137"/>
      <c r="G104" s="100"/>
      <c r="I104" s="23"/>
      <c r="J104" s="23"/>
      <c r="K104" s="20"/>
      <c r="L104" s="21"/>
      <c r="Q104" s="23"/>
    </row>
    <row r="105" spans="1:17" ht="15.75" x14ac:dyDescent="0.25">
      <c r="A105" s="92" t="s">
        <v>58</v>
      </c>
      <c r="B105" s="92"/>
      <c r="C105" s="291" t="s">
        <v>65</v>
      </c>
      <c r="D105" s="300" t="s">
        <v>67</v>
      </c>
      <c r="E105" s="293"/>
      <c r="F105" s="300"/>
      <c r="G105" s="291" t="s">
        <v>61</v>
      </c>
      <c r="I105" s="22"/>
      <c r="J105" s="22"/>
      <c r="K105" s="23"/>
      <c r="L105" s="18"/>
      <c r="Q105" s="22"/>
    </row>
    <row r="106" spans="1:17" ht="15.75" x14ac:dyDescent="0.25">
      <c r="A106" s="92" t="s">
        <v>68</v>
      </c>
      <c r="B106" s="92"/>
      <c r="C106" s="116" t="s">
        <v>230</v>
      </c>
      <c r="F106" s="306">
        <v>42767</v>
      </c>
      <c r="G106" s="117"/>
    </row>
    <row r="107" spans="1:17" x14ac:dyDescent="0.25">
      <c r="A107" s="7"/>
      <c r="C107" s="305" t="s">
        <v>70</v>
      </c>
      <c r="D107" s="302"/>
      <c r="E107" s="302"/>
      <c r="F107" s="292" t="s">
        <v>71</v>
      </c>
      <c r="G107" s="303"/>
    </row>
  </sheetData>
  <mergeCells count="34">
    <mergeCell ref="C48:C50"/>
    <mergeCell ref="C51:C54"/>
    <mergeCell ref="C66:C69"/>
    <mergeCell ref="C33:C35"/>
    <mergeCell ref="C9:C12"/>
    <mergeCell ref="C20:C23"/>
    <mergeCell ref="C36:C39"/>
    <mergeCell ref="C25:C28"/>
    <mergeCell ref="C6:C8"/>
    <mergeCell ref="C13:C15"/>
    <mergeCell ref="C17:C19"/>
    <mergeCell ref="A6:A16"/>
    <mergeCell ref="B6:B16"/>
    <mergeCell ref="A17:A29"/>
    <mergeCell ref="B17:B29"/>
    <mergeCell ref="A2:G2"/>
    <mergeCell ref="A3:A4"/>
    <mergeCell ref="B3:B4"/>
    <mergeCell ref="C3:C4"/>
    <mergeCell ref="D3:G3"/>
    <mergeCell ref="A102:B102"/>
    <mergeCell ref="A104:B104"/>
    <mergeCell ref="C97:C98"/>
    <mergeCell ref="C70:C73"/>
    <mergeCell ref="C80:C84"/>
    <mergeCell ref="A101:B101"/>
    <mergeCell ref="C74:C75"/>
    <mergeCell ref="B66:B75"/>
    <mergeCell ref="A66:A75"/>
    <mergeCell ref="B33:B41"/>
    <mergeCell ref="A33:A41"/>
    <mergeCell ref="A48:A57"/>
    <mergeCell ref="B48:B57"/>
    <mergeCell ref="A100:B100"/>
  </mergeCells>
  <printOptions horizontalCentered="1"/>
  <pageMargins left="0.59055118110236227" right="0.59055118110236227" top="1.1811023622047245" bottom="0.39370078740157483" header="0.31496062992125984" footer="0.31496062992125984"/>
  <pageSetup paperSize="9" scale="58" firstPageNumber="253" fitToHeight="50" orientation="landscape" useFirstPageNumber="1" r:id="rId1"/>
  <headerFooter scaleWithDoc="0">
    <oddHeader>&amp;C&amp;P</oddHeader>
  </headerFooter>
  <rowBreaks count="2" manualBreakCount="2">
    <brk id="47" min="1" max="6" man="1"/>
    <brk id="65" min="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2"/>
  <sheetViews>
    <sheetView view="pageBreakPreview" zoomScale="60" zoomScaleNormal="90" workbookViewId="0">
      <selection activeCell="B22" sqref="B22"/>
    </sheetView>
  </sheetViews>
  <sheetFormatPr defaultRowHeight="15" x14ac:dyDescent="0.25"/>
  <cols>
    <col min="1" max="1" width="27.42578125" style="84" customWidth="1"/>
    <col min="2" max="2" width="62" style="84" customWidth="1"/>
    <col min="3" max="3" width="15" style="353" customWidth="1"/>
    <col min="4" max="4" width="9.85546875" style="353" customWidth="1"/>
    <col min="5" max="5" width="16.140625" style="353" customWidth="1"/>
    <col min="6" max="6" width="8.7109375" style="353" customWidth="1"/>
    <col min="7" max="7" width="15.42578125" style="353" customWidth="1"/>
    <col min="8" max="8" width="16.7109375" style="353" customWidth="1"/>
    <col min="9" max="9" width="17.85546875" style="365" customWidth="1"/>
  </cols>
  <sheetData>
    <row r="1" spans="1:9" ht="18.75" x14ac:dyDescent="0.3">
      <c r="H1" s="589" t="s">
        <v>4185</v>
      </c>
      <c r="I1" s="589"/>
    </row>
    <row r="2" spans="1:9" s="84" customFormat="1" ht="18.75" x14ac:dyDescent="0.3">
      <c r="A2" s="590" t="s">
        <v>4184</v>
      </c>
      <c r="B2" s="590"/>
      <c r="C2" s="590"/>
      <c r="D2" s="590"/>
      <c r="E2" s="590"/>
      <c r="F2" s="590"/>
      <c r="G2" s="590"/>
      <c r="H2" s="590"/>
      <c r="I2" s="590"/>
    </row>
    <row r="3" spans="1:9" ht="80.25" customHeight="1" x14ac:dyDescent="0.25">
      <c r="A3" s="549" t="s">
        <v>4147</v>
      </c>
      <c r="B3" s="549" t="s">
        <v>4148</v>
      </c>
      <c r="C3" s="549" t="s">
        <v>4149</v>
      </c>
      <c r="D3" s="549" t="s">
        <v>4176</v>
      </c>
      <c r="E3" s="549"/>
      <c r="F3" s="549"/>
      <c r="G3" s="549" t="s">
        <v>4150</v>
      </c>
      <c r="H3" s="549"/>
      <c r="I3" s="549" t="s">
        <v>29</v>
      </c>
    </row>
    <row r="4" spans="1:9" ht="18.75" x14ac:dyDescent="0.25">
      <c r="A4" s="549"/>
      <c r="B4" s="549"/>
      <c r="C4" s="549"/>
      <c r="D4" s="549" t="s">
        <v>4151</v>
      </c>
      <c r="E4" s="549" t="s">
        <v>4152</v>
      </c>
      <c r="F4" s="549"/>
      <c r="G4" s="549" t="s">
        <v>4153</v>
      </c>
      <c r="H4" s="549" t="s">
        <v>4154</v>
      </c>
      <c r="I4" s="549"/>
    </row>
    <row r="5" spans="1:9" ht="75" x14ac:dyDescent="0.25">
      <c r="A5" s="549"/>
      <c r="B5" s="549"/>
      <c r="C5" s="549"/>
      <c r="D5" s="549"/>
      <c r="E5" s="316" t="s">
        <v>4155</v>
      </c>
      <c r="F5" s="316" t="s">
        <v>4156</v>
      </c>
      <c r="G5" s="549"/>
      <c r="H5" s="549"/>
      <c r="I5" s="549"/>
    </row>
    <row r="6" spans="1:9" ht="18.75" x14ac:dyDescent="0.25">
      <c r="A6" s="316">
        <v>1</v>
      </c>
      <c r="B6" s="316">
        <v>2</v>
      </c>
      <c r="C6" s="316">
        <v>3</v>
      </c>
      <c r="D6" s="316">
        <v>4</v>
      </c>
      <c r="E6" s="316">
        <v>5</v>
      </c>
      <c r="F6" s="316">
        <v>6</v>
      </c>
      <c r="G6" s="316">
        <v>7</v>
      </c>
      <c r="H6" s="316">
        <v>8</v>
      </c>
      <c r="I6" s="316">
        <v>9</v>
      </c>
    </row>
    <row r="7" spans="1:9" ht="75" x14ac:dyDescent="0.25">
      <c r="A7" s="591" t="s">
        <v>4157</v>
      </c>
      <c r="B7" s="318" t="s">
        <v>4158</v>
      </c>
      <c r="C7" s="318">
        <v>101</v>
      </c>
      <c r="D7" s="318">
        <f>SUM(E7:F7)</f>
        <v>1477</v>
      </c>
      <c r="E7" s="318">
        <v>1378</v>
      </c>
      <c r="F7" s="318">
        <v>99</v>
      </c>
      <c r="G7" s="354">
        <f>C7/C34*100</f>
        <v>1.444508009153318</v>
      </c>
      <c r="H7" s="354">
        <f>D7/D34*100</f>
        <v>3.8682136029122911</v>
      </c>
      <c r="I7" s="318" t="s">
        <v>4159</v>
      </c>
    </row>
    <row r="8" spans="1:9" ht="18.75" x14ac:dyDescent="0.25">
      <c r="A8" s="591"/>
      <c r="B8" s="318" t="s">
        <v>4160</v>
      </c>
      <c r="C8" s="318">
        <v>11</v>
      </c>
      <c r="D8" s="318">
        <f t="shared" ref="D8:D23" si="0">SUM(E8:F8)</f>
        <v>132</v>
      </c>
      <c r="E8" s="318">
        <v>116</v>
      </c>
      <c r="F8" s="318">
        <v>16</v>
      </c>
      <c r="G8" s="354">
        <f>C8/C34*100</f>
        <v>0.15732265446224256</v>
      </c>
      <c r="H8" s="354">
        <f>D8/D34*100</f>
        <v>0.34570358536521489</v>
      </c>
      <c r="I8" s="318" t="s">
        <v>4159</v>
      </c>
    </row>
    <row r="9" spans="1:9" ht="18.75" x14ac:dyDescent="0.25">
      <c r="A9" s="591"/>
      <c r="B9" s="318" t="s">
        <v>4161</v>
      </c>
      <c r="C9" s="318">
        <v>8</v>
      </c>
      <c r="D9" s="318">
        <f t="shared" si="0"/>
        <v>34</v>
      </c>
      <c r="E9" s="318">
        <v>22</v>
      </c>
      <c r="F9" s="318">
        <v>12</v>
      </c>
      <c r="G9" s="354">
        <f>C9/C34*100</f>
        <v>0.11441647597254005</v>
      </c>
      <c r="H9" s="354">
        <f>D9/D34*100</f>
        <v>8.9044862897100799E-2</v>
      </c>
      <c r="I9" s="318" t="s">
        <v>4159</v>
      </c>
    </row>
    <row r="10" spans="1:9" ht="18.75" x14ac:dyDescent="0.25">
      <c r="A10" s="591"/>
      <c r="B10" s="355" t="s">
        <v>4162</v>
      </c>
      <c r="C10" s="355">
        <f>SUM(C7:C9)</f>
        <v>120</v>
      </c>
      <c r="D10" s="355">
        <f t="shared" ref="D10:F10" si="1">SUM(D7:D9)</f>
        <v>1643</v>
      </c>
      <c r="E10" s="355">
        <f t="shared" si="1"/>
        <v>1516</v>
      </c>
      <c r="F10" s="355">
        <f t="shared" si="1"/>
        <v>127</v>
      </c>
      <c r="G10" s="356">
        <f>C10/C34*100</f>
        <v>1.7162471395881007</v>
      </c>
      <c r="H10" s="356">
        <f>SUM(H7:H9)</f>
        <v>4.3029620511746067</v>
      </c>
      <c r="I10" s="355"/>
    </row>
    <row r="11" spans="1:9" ht="56.25" x14ac:dyDescent="0.25">
      <c r="A11" s="591" t="s">
        <v>4163</v>
      </c>
      <c r="B11" s="318" t="s">
        <v>4164</v>
      </c>
      <c r="C11" s="318">
        <f>C7</f>
        <v>101</v>
      </c>
      <c r="D11" s="318">
        <f t="shared" ref="D11:I13" si="2">D7</f>
        <v>1477</v>
      </c>
      <c r="E11" s="318">
        <f t="shared" si="2"/>
        <v>1378</v>
      </c>
      <c r="F11" s="318">
        <f t="shared" si="2"/>
        <v>99</v>
      </c>
      <c r="G11" s="354">
        <f>G7</f>
        <v>1.444508009153318</v>
      </c>
      <c r="H11" s="354">
        <f>H7</f>
        <v>3.8682136029122911</v>
      </c>
      <c r="I11" s="318" t="str">
        <f>I7</f>
        <v>таблица 3.2</v>
      </c>
    </row>
    <row r="12" spans="1:9" ht="18.75" x14ac:dyDescent="0.25">
      <c r="A12" s="591"/>
      <c r="B12" s="318" t="s">
        <v>4160</v>
      </c>
      <c r="C12" s="318">
        <f>C8</f>
        <v>11</v>
      </c>
      <c r="D12" s="318">
        <f t="shared" si="2"/>
        <v>132</v>
      </c>
      <c r="E12" s="318">
        <f t="shared" si="2"/>
        <v>116</v>
      </c>
      <c r="F12" s="318">
        <f t="shared" si="2"/>
        <v>16</v>
      </c>
      <c r="G12" s="354">
        <f t="shared" si="2"/>
        <v>0.15732265446224256</v>
      </c>
      <c r="H12" s="354">
        <f t="shared" si="2"/>
        <v>0.34570358536521489</v>
      </c>
      <c r="I12" s="318" t="str">
        <f t="shared" si="2"/>
        <v>таблица 3.2</v>
      </c>
    </row>
    <row r="13" spans="1:9" ht="18.75" x14ac:dyDescent="0.25">
      <c r="A13" s="591"/>
      <c r="B13" s="318" t="s">
        <v>4161</v>
      </c>
      <c r="C13" s="318">
        <f>C9</f>
        <v>8</v>
      </c>
      <c r="D13" s="318">
        <f t="shared" si="2"/>
        <v>34</v>
      </c>
      <c r="E13" s="318">
        <f t="shared" si="2"/>
        <v>22</v>
      </c>
      <c r="F13" s="318">
        <f t="shared" si="2"/>
        <v>12</v>
      </c>
      <c r="G13" s="354">
        <f t="shared" si="2"/>
        <v>0.11441647597254005</v>
      </c>
      <c r="H13" s="354">
        <f t="shared" si="2"/>
        <v>8.9044862897100799E-2</v>
      </c>
      <c r="I13" s="318" t="str">
        <f t="shared" si="2"/>
        <v>таблица 3.2</v>
      </c>
    </row>
    <row r="14" spans="1:9" ht="18.75" x14ac:dyDescent="0.25">
      <c r="A14" s="591"/>
      <c r="B14" s="61" t="s">
        <v>4165</v>
      </c>
      <c r="C14" s="61">
        <v>5348</v>
      </c>
      <c r="D14" s="318">
        <f t="shared" si="0"/>
        <v>35357</v>
      </c>
      <c r="E14" s="61">
        <v>32091</v>
      </c>
      <c r="F14" s="61">
        <v>3266</v>
      </c>
      <c r="G14" s="354">
        <f>C14/C34*100</f>
        <v>76.487414187643026</v>
      </c>
      <c r="H14" s="354">
        <f>D14/D34*100</f>
        <v>92.598800513317443</v>
      </c>
      <c r="I14" s="61" t="s">
        <v>4166</v>
      </c>
    </row>
    <row r="15" spans="1:9" ht="18.75" x14ac:dyDescent="0.25">
      <c r="A15" s="591"/>
      <c r="B15" s="355" t="s">
        <v>4162</v>
      </c>
      <c r="C15" s="355">
        <f>SUM(C11:C14)</f>
        <v>5468</v>
      </c>
      <c r="D15" s="355">
        <f t="shared" ref="D15:F15" si="3">SUM(D11:D14)</f>
        <v>37000</v>
      </c>
      <c r="E15" s="355">
        <f t="shared" si="3"/>
        <v>33607</v>
      </c>
      <c r="F15" s="355">
        <f t="shared" si="3"/>
        <v>3393</v>
      </c>
      <c r="G15" s="356">
        <f>C15/C34*100</f>
        <v>78.203661327231117</v>
      </c>
      <c r="H15" s="356">
        <f>D15/D34*100</f>
        <v>96.90176256449206</v>
      </c>
      <c r="I15" s="355"/>
    </row>
    <row r="16" spans="1:9" ht="56.25" customHeight="1" x14ac:dyDescent="0.25">
      <c r="A16" s="449" t="s">
        <v>4167</v>
      </c>
      <c r="B16" s="318" t="s">
        <v>4164</v>
      </c>
      <c r="C16" s="318">
        <f>C7</f>
        <v>101</v>
      </c>
      <c r="D16" s="318">
        <f t="shared" ref="D16:F16" si="4">D7</f>
        <v>1477</v>
      </c>
      <c r="E16" s="318">
        <f t="shared" si="4"/>
        <v>1378</v>
      </c>
      <c r="F16" s="318">
        <f t="shared" si="4"/>
        <v>99</v>
      </c>
      <c r="G16" s="354">
        <f>G11</f>
        <v>1.444508009153318</v>
      </c>
      <c r="H16" s="354">
        <f>H11</f>
        <v>3.8682136029122911</v>
      </c>
      <c r="I16" s="592" t="s">
        <v>4168</v>
      </c>
    </row>
    <row r="17" spans="1:9" ht="18.75" x14ac:dyDescent="0.25">
      <c r="A17" s="450"/>
      <c r="B17" s="318" t="s">
        <v>4160</v>
      </c>
      <c r="C17" s="318">
        <f t="shared" ref="C17:F18" si="5">C8</f>
        <v>11</v>
      </c>
      <c r="D17" s="318">
        <f t="shared" si="5"/>
        <v>132</v>
      </c>
      <c r="E17" s="318">
        <f t="shared" si="5"/>
        <v>116</v>
      </c>
      <c r="F17" s="318">
        <f t="shared" si="5"/>
        <v>16</v>
      </c>
      <c r="G17" s="354">
        <f t="shared" ref="G17:H18" si="6">G12</f>
        <v>0.15732265446224256</v>
      </c>
      <c r="H17" s="354">
        <f t="shared" si="6"/>
        <v>0.34570358536521489</v>
      </c>
      <c r="I17" s="592"/>
    </row>
    <row r="18" spans="1:9" ht="18.75" x14ac:dyDescent="0.25">
      <c r="A18" s="450"/>
      <c r="B18" s="318" t="s">
        <v>4161</v>
      </c>
      <c r="C18" s="318">
        <f t="shared" si="5"/>
        <v>8</v>
      </c>
      <c r="D18" s="318">
        <f t="shared" si="5"/>
        <v>34</v>
      </c>
      <c r="E18" s="318">
        <f t="shared" si="5"/>
        <v>22</v>
      </c>
      <c r="F18" s="318">
        <f t="shared" si="5"/>
        <v>12</v>
      </c>
      <c r="G18" s="354">
        <f t="shared" si="6"/>
        <v>0.11441647597254005</v>
      </c>
      <c r="H18" s="354">
        <f t="shared" si="6"/>
        <v>8.9044862897100799E-2</v>
      </c>
      <c r="I18" s="592"/>
    </row>
    <row r="19" spans="1:9" ht="18.75" x14ac:dyDescent="0.25">
      <c r="A19" s="450"/>
      <c r="B19" s="318" t="s">
        <v>4169</v>
      </c>
      <c r="C19" s="318">
        <f>C14</f>
        <v>5348</v>
      </c>
      <c r="D19" s="318">
        <f t="shared" ref="D19:H19" si="7">D14</f>
        <v>35357</v>
      </c>
      <c r="E19" s="318">
        <f t="shared" si="7"/>
        <v>32091</v>
      </c>
      <c r="F19" s="318">
        <f t="shared" si="7"/>
        <v>3266</v>
      </c>
      <c r="G19" s="354">
        <f t="shared" si="7"/>
        <v>76.487414187643026</v>
      </c>
      <c r="H19" s="354">
        <f t="shared" si="7"/>
        <v>92.598800513317443</v>
      </c>
      <c r="I19" s="592"/>
    </row>
    <row r="20" spans="1:9" ht="37.5" x14ac:dyDescent="0.25">
      <c r="A20" s="450"/>
      <c r="B20" s="315" t="s">
        <v>4170</v>
      </c>
      <c r="C20" s="315">
        <v>982</v>
      </c>
      <c r="D20" s="315">
        <f t="shared" si="0"/>
        <v>899</v>
      </c>
      <c r="E20" s="315">
        <v>590</v>
      </c>
      <c r="F20" s="315">
        <v>309</v>
      </c>
      <c r="G20" s="358">
        <f>C20/C34*100</f>
        <v>14.04462242562929</v>
      </c>
      <c r="H20" s="358">
        <f>D20/D34*100</f>
        <v>2.3544509336615773</v>
      </c>
      <c r="I20" s="592"/>
    </row>
    <row r="21" spans="1:9" ht="18.75" x14ac:dyDescent="0.25">
      <c r="A21" s="450"/>
      <c r="B21" s="315" t="s">
        <v>4171</v>
      </c>
      <c r="C21" s="315">
        <v>118</v>
      </c>
      <c r="D21" s="315">
        <f t="shared" si="0"/>
        <v>65</v>
      </c>
      <c r="E21" s="315">
        <v>40</v>
      </c>
      <c r="F21" s="315">
        <v>25</v>
      </c>
      <c r="G21" s="359">
        <f>C21/C24</f>
        <v>1.6876430205949658E-2</v>
      </c>
      <c r="H21" s="360">
        <f>D21/D24</f>
        <v>1.7023282612681036E-3</v>
      </c>
      <c r="I21" s="592"/>
    </row>
    <row r="22" spans="1:9" ht="37.5" x14ac:dyDescent="0.25">
      <c r="A22" s="451"/>
      <c r="B22" s="421" t="s">
        <v>4172</v>
      </c>
      <c r="C22" s="315">
        <v>542</v>
      </c>
      <c r="D22" s="315">
        <f t="shared" si="0"/>
        <v>284</v>
      </c>
      <c r="E22" s="315">
        <v>167</v>
      </c>
      <c r="F22" s="315">
        <v>117</v>
      </c>
      <c r="G22" s="358">
        <f>C22/C34*100</f>
        <v>7.751716247139588</v>
      </c>
      <c r="H22" s="358">
        <f>D22/D34*100</f>
        <v>0.74378650184637141</v>
      </c>
      <c r="I22" s="592"/>
    </row>
    <row r="23" spans="1:9" ht="18.75" x14ac:dyDescent="0.25">
      <c r="A23" s="450"/>
      <c r="B23" s="315" t="s">
        <v>4173</v>
      </c>
      <c r="C23" s="315">
        <v>36</v>
      </c>
      <c r="D23" s="315">
        <f t="shared" si="0"/>
        <v>4</v>
      </c>
      <c r="E23" s="315">
        <v>0</v>
      </c>
      <c r="F23" s="315">
        <v>4</v>
      </c>
      <c r="G23" s="359">
        <f>C23/C24</f>
        <v>5.148741418764302E-3</v>
      </c>
      <c r="H23" s="361">
        <f>D23/D24</f>
        <v>1.0475866223188329E-4</v>
      </c>
      <c r="I23" s="362"/>
    </row>
    <row r="24" spans="1:9" ht="18.75" x14ac:dyDescent="0.25">
      <c r="A24" s="451"/>
      <c r="B24" s="363" t="s">
        <v>4162</v>
      </c>
      <c r="C24" s="363">
        <f>C16+C17+C18+C19+C20+C22</f>
        <v>6992</v>
      </c>
      <c r="D24" s="363">
        <f t="shared" ref="D24:H24" si="8">D16+D17+D18+D19+D20+D22</f>
        <v>38183</v>
      </c>
      <c r="E24" s="363">
        <f t="shared" si="8"/>
        <v>34364</v>
      </c>
      <c r="F24" s="363">
        <f t="shared" si="8"/>
        <v>3819</v>
      </c>
      <c r="G24" s="363">
        <f t="shared" si="8"/>
        <v>100</v>
      </c>
      <c r="H24" s="363">
        <f t="shared" si="8"/>
        <v>100</v>
      </c>
      <c r="I24" s="363"/>
    </row>
    <row r="25" spans="1:9" ht="56.25" customHeight="1" x14ac:dyDescent="0.25">
      <c r="A25" s="591" t="s">
        <v>4174</v>
      </c>
      <c r="B25" s="315" t="s">
        <v>4164</v>
      </c>
      <c r="C25" s="315">
        <f t="shared" ref="C25:H32" si="9">C16</f>
        <v>101</v>
      </c>
      <c r="D25" s="315">
        <f t="shared" si="9"/>
        <v>1477</v>
      </c>
      <c r="E25" s="315">
        <f t="shared" si="9"/>
        <v>1378</v>
      </c>
      <c r="F25" s="315">
        <f t="shared" si="9"/>
        <v>99</v>
      </c>
      <c r="G25" s="358">
        <f t="shared" si="9"/>
        <v>1.444508009153318</v>
      </c>
      <c r="H25" s="358">
        <f t="shared" si="9"/>
        <v>3.8682136029122911</v>
      </c>
      <c r="I25" s="596" t="s">
        <v>4168</v>
      </c>
    </row>
    <row r="26" spans="1:9" ht="18.75" x14ac:dyDescent="0.25">
      <c r="A26" s="591"/>
      <c r="B26" s="315" t="s">
        <v>4160</v>
      </c>
      <c r="C26" s="315">
        <f t="shared" si="9"/>
        <v>11</v>
      </c>
      <c r="D26" s="315">
        <f t="shared" si="9"/>
        <v>132</v>
      </c>
      <c r="E26" s="315">
        <f t="shared" si="9"/>
        <v>116</v>
      </c>
      <c r="F26" s="315">
        <f t="shared" si="9"/>
        <v>16</v>
      </c>
      <c r="G26" s="358">
        <f t="shared" si="9"/>
        <v>0.15732265446224256</v>
      </c>
      <c r="H26" s="358">
        <f t="shared" si="9"/>
        <v>0.34570358536521489</v>
      </c>
      <c r="I26" s="597"/>
    </row>
    <row r="27" spans="1:9" ht="18.75" x14ac:dyDescent="0.25">
      <c r="A27" s="591"/>
      <c r="B27" s="315" t="s">
        <v>4161</v>
      </c>
      <c r="C27" s="315">
        <f t="shared" si="9"/>
        <v>8</v>
      </c>
      <c r="D27" s="315">
        <f t="shared" si="9"/>
        <v>34</v>
      </c>
      <c r="E27" s="315">
        <f t="shared" si="9"/>
        <v>22</v>
      </c>
      <c r="F27" s="315">
        <f t="shared" si="9"/>
        <v>12</v>
      </c>
      <c r="G27" s="358">
        <f t="shared" si="9"/>
        <v>0.11441647597254005</v>
      </c>
      <c r="H27" s="358">
        <f t="shared" si="9"/>
        <v>8.9044862897100799E-2</v>
      </c>
      <c r="I27" s="597"/>
    </row>
    <row r="28" spans="1:9" ht="18.75" x14ac:dyDescent="0.25">
      <c r="A28" s="591"/>
      <c r="B28" s="315" t="s">
        <v>4169</v>
      </c>
      <c r="C28" s="315">
        <f t="shared" si="9"/>
        <v>5348</v>
      </c>
      <c r="D28" s="315">
        <f t="shared" si="9"/>
        <v>35357</v>
      </c>
      <c r="E28" s="315">
        <f t="shared" si="9"/>
        <v>32091</v>
      </c>
      <c r="F28" s="315">
        <f t="shared" si="9"/>
        <v>3266</v>
      </c>
      <c r="G28" s="358">
        <f t="shared" si="9"/>
        <v>76.487414187643026</v>
      </c>
      <c r="H28" s="358">
        <f t="shared" si="9"/>
        <v>92.598800513317443</v>
      </c>
      <c r="I28" s="597"/>
    </row>
    <row r="29" spans="1:9" ht="37.5" x14ac:dyDescent="0.25">
      <c r="A29" s="591"/>
      <c r="B29" s="315" t="s">
        <v>4170</v>
      </c>
      <c r="C29" s="315">
        <f t="shared" si="9"/>
        <v>982</v>
      </c>
      <c r="D29" s="315">
        <f t="shared" si="9"/>
        <v>899</v>
      </c>
      <c r="E29" s="315">
        <f t="shared" si="9"/>
        <v>590</v>
      </c>
      <c r="F29" s="315">
        <f t="shared" si="9"/>
        <v>309</v>
      </c>
      <c r="G29" s="358">
        <f t="shared" si="9"/>
        <v>14.04462242562929</v>
      </c>
      <c r="H29" s="358">
        <f t="shared" si="9"/>
        <v>2.3544509336615773</v>
      </c>
      <c r="I29" s="597"/>
    </row>
    <row r="30" spans="1:9" ht="18.75" x14ac:dyDescent="0.25">
      <c r="A30" s="591"/>
      <c r="B30" s="315" t="s">
        <v>4171</v>
      </c>
      <c r="C30" s="315">
        <f t="shared" si="9"/>
        <v>118</v>
      </c>
      <c r="D30" s="315">
        <f t="shared" si="9"/>
        <v>65</v>
      </c>
      <c r="E30" s="315">
        <f t="shared" si="9"/>
        <v>40</v>
      </c>
      <c r="F30" s="315">
        <f t="shared" si="9"/>
        <v>25</v>
      </c>
      <c r="G30" s="359">
        <f t="shared" si="9"/>
        <v>1.6876430205949658E-2</v>
      </c>
      <c r="H30" s="360">
        <f t="shared" si="9"/>
        <v>1.7023282612681036E-3</v>
      </c>
      <c r="I30" s="597"/>
    </row>
    <row r="31" spans="1:9" ht="37.5" x14ac:dyDescent="0.25">
      <c r="A31" s="591"/>
      <c r="B31" s="315" t="s">
        <v>4172</v>
      </c>
      <c r="C31" s="315">
        <f t="shared" si="9"/>
        <v>542</v>
      </c>
      <c r="D31" s="315">
        <f t="shared" si="9"/>
        <v>284</v>
      </c>
      <c r="E31" s="315">
        <f t="shared" si="9"/>
        <v>167</v>
      </c>
      <c r="F31" s="315">
        <f t="shared" si="9"/>
        <v>117</v>
      </c>
      <c r="G31" s="358">
        <f t="shared" si="9"/>
        <v>7.751716247139588</v>
      </c>
      <c r="H31" s="358">
        <f t="shared" si="9"/>
        <v>0.74378650184637141</v>
      </c>
      <c r="I31" s="597"/>
    </row>
    <row r="32" spans="1:9" ht="18.75" x14ac:dyDescent="0.25">
      <c r="A32" s="591"/>
      <c r="B32" s="315" t="s">
        <v>4173</v>
      </c>
      <c r="C32" s="315">
        <f t="shared" si="9"/>
        <v>36</v>
      </c>
      <c r="D32" s="315">
        <f t="shared" si="9"/>
        <v>4</v>
      </c>
      <c r="E32" s="315">
        <f t="shared" si="9"/>
        <v>0</v>
      </c>
      <c r="F32" s="315">
        <f t="shared" si="9"/>
        <v>4</v>
      </c>
      <c r="G32" s="359">
        <f t="shared" si="9"/>
        <v>5.148741418764302E-3</v>
      </c>
      <c r="H32" s="361">
        <f t="shared" si="9"/>
        <v>1.0475866223188329E-4</v>
      </c>
      <c r="I32" s="598"/>
    </row>
    <row r="33" spans="1:9" ht="75" x14ac:dyDescent="0.25">
      <c r="A33" s="591"/>
      <c r="B33" s="314" t="s">
        <v>4175</v>
      </c>
      <c r="C33" s="314"/>
      <c r="D33" s="314"/>
      <c r="E33" s="314"/>
      <c r="F33" s="314"/>
      <c r="G33" s="364"/>
      <c r="H33" s="364"/>
      <c r="I33" s="314"/>
    </row>
    <row r="34" spans="1:9" ht="18.75" x14ac:dyDescent="0.25">
      <c r="A34" s="591"/>
      <c r="B34" s="355" t="s">
        <v>4162</v>
      </c>
      <c r="C34" s="355">
        <f>C25+C26+C27+C28+C29+C31</f>
        <v>6992</v>
      </c>
      <c r="D34" s="355">
        <f t="shared" ref="D34:H34" si="10">D25+D26+D27+D28+D29+D31</f>
        <v>38183</v>
      </c>
      <c r="E34" s="355">
        <f t="shared" si="10"/>
        <v>34364</v>
      </c>
      <c r="F34" s="355">
        <f t="shared" si="10"/>
        <v>3819</v>
      </c>
      <c r="G34" s="355">
        <f t="shared" si="10"/>
        <v>100</v>
      </c>
      <c r="H34" s="355">
        <f t="shared" si="10"/>
        <v>100</v>
      </c>
      <c r="I34" s="355"/>
    </row>
    <row r="36" spans="1:9" ht="15.75" x14ac:dyDescent="0.25">
      <c r="A36" s="578" t="s">
        <v>62</v>
      </c>
      <c r="B36" s="578"/>
      <c r="C36" s="594" t="s">
        <v>640</v>
      </c>
      <c r="D36" s="594"/>
      <c r="E36" s="594"/>
      <c r="F36" s="137"/>
      <c r="H36" s="139"/>
    </row>
    <row r="37" spans="1:9" x14ac:dyDescent="0.25">
      <c r="A37" s="579"/>
      <c r="B37" s="579"/>
      <c r="C37" s="595" t="s">
        <v>82</v>
      </c>
      <c r="D37" s="595"/>
      <c r="E37" s="595"/>
      <c r="F37" s="302"/>
      <c r="H37" s="303" t="s">
        <v>61</v>
      </c>
    </row>
    <row r="38" spans="1:9" ht="15.75" x14ac:dyDescent="0.25">
      <c r="A38" s="317"/>
      <c r="B38" s="317"/>
      <c r="C38" s="140"/>
      <c r="D38" s="132"/>
      <c r="E38" s="99"/>
      <c r="F38" s="137"/>
      <c r="H38" s="140"/>
    </row>
    <row r="39" spans="1:9" ht="15.75" x14ac:dyDescent="0.25">
      <c r="A39" s="4" t="s">
        <v>57</v>
      </c>
      <c r="B39" s="593" t="s">
        <v>228</v>
      </c>
      <c r="C39" s="593"/>
      <c r="D39" s="594" t="s">
        <v>388</v>
      </c>
      <c r="E39" s="594"/>
      <c r="F39" s="594"/>
      <c r="G39" s="594"/>
      <c r="H39" s="100"/>
    </row>
    <row r="40" spans="1:9" ht="15.75" x14ac:dyDescent="0.25">
      <c r="A40" s="317" t="s">
        <v>58</v>
      </c>
      <c r="B40" s="317"/>
      <c r="C40" s="291" t="s">
        <v>65</v>
      </c>
      <c r="D40" s="603" t="s">
        <v>67</v>
      </c>
      <c r="E40" s="603"/>
      <c r="F40" s="603"/>
      <c r="G40" s="603"/>
      <c r="H40" s="291" t="s">
        <v>61</v>
      </c>
    </row>
    <row r="41" spans="1:9" ht="15.75" x14ac:dyDescent="0.25">
      <c r="A41" s="317" t="s">
        <v>68</v>
      </c>
      <c r="B41" s="317"/>
      <c r="C41" s="599" t="s">
        <v>230</v>
      </c>
      <c r="D41" s="599"/>
      <c r="E41" s="135"/>
      <c r="F41" s="601">
        <v>42767</v>
      </c>
      <c r="G41" s="601"/>
    </row>
    <row r="42" spans="1:9" ht="25.5" customHeight="1" x14ac:dyDescent="0.25">
      <c r="A42" s="7"/>
      <c r="B42" s="7"/>
      <c r="C42" s="600" t="s">
        <v>70</v>
      </c>
      <c r="D42" s="600"/>
      <c r="E42" s="302"/>
      <c r="F42" s="602" t="s">
        <v>71</v>
      </c>
      <c r="G42" s="602"/>
    </row>
  </sheetData>
  <mergeCells count="28">
    <mergeCell ref="C41:D41"/>
    <mergeCell ref="C42:D42"/>
    <mergeCell ref="F41:G41"/>
    <mergeCell ref="F42:G42"/>
    <mergeCell ref="D39:G39"/>
    <mergeCell ref="D40:G40"/>
    <mergeCell ref="A7:A10"/>
    <mergeCell ref="A11:A15"/>
    <mergeCell ref="I16:I22"/>
    <mergeCell ref="A25:A34"/>
    <mergeCell ref="B39:C39"/>
    <mergeCell ref="A36:B36"/>
    <mergeCell ref="A37:B37"/>
    <mergeCell ref="C36:E36"/>
    <mergeCell ref="C37:E37"/>
    <mergeCell ref="I25:I32"/>
    <mergeCell ref="H1:I1"/>
    <mergeCell ref="A3:A5"/>
    <mergeCell ref="B3:B5"/>
    <mergeCell ref="C3:C5"/>
    <mergeCell ref="D3:F3"/>
    <mergeCell ref="G3:H3"/>
    <mergeCell ref="I3:I5"/>
    <mergeCell ref="D4:D5"/>
    <mergeCell ref="E4:F4"/>
    <mergeCell ref="G4:G5"/>
    <mergeCell ref="A2:I2"/>
    <mergeCell ref="H4:H5"/>
  </mergeCells>
  <printOptions horizontalCentered="1"/>
  <pageMargins left="0.59055118110236227" right="0.59055118110236227" top="1.1023622047244095" bottom="0.55118110236220474" header="0.31496062992125984" footer="0.31496062992125984"/>
  <pageSetup paperSize="9" scale="70" firstPageNumber="264" fitToHeight="21" orientation="landscape" useFirstPageNumber="1" r:id="rId1"/>
  <headerFooter scaleWithDoc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15"/>
  <sheetViews>
    <sheetView view="pageBreakPreview" topLeftCell="A196" zoomScale="60" zoomScaleNormal="100" workbookViewId="0">
      <selection activeCell="A200" sqref="A200:B200"/>
    </sheetView>
  </sheetViews>
  <sheetFormatPr defaultRowHeight="15" x14ac:dyDescent="0.25"/>
  <cols>
    <col min="1" max="1" width="21.28515625" bestFit="1" customWidth="1"/>
    <col min="2" max="2" width="28.5703125" customWidth="1"/>
    <col min="3" max="3" width="22.28515625" customWidth="1"/>
    <col min="4" max="4" width="24.7109375" customWidth="1"/>
    <col min="5" max="5" width="24.42578125" customWidth="1"/>
    <col min="6" max="6" width="24.85546875" customWidth="1"/>
    <col min="7" max="7" width="23.28515625" customWidth="1"/>
  </cols>
  <sheetData>
    <row r="1" spans="1:10" ht="18.75" x14ac:dyDescent="0.3">
      <c r="B1" s="7"/>
      <c r="C1" s="7"/>
      <c r="D1" s="7"/>
      <c r="E1" s="7"/>
      <c r="F1" s="11"/>
      <c r="G1" s="307" t="s">
        <v>56</v>
      </c>
      <c r="H1" s="2"/>
      <c r="I1" s="2"/>
      <c r="J1" s="2"/>
    </row>
    <row r="2" spans="1:10" ht="61.5" customHeight="1" x14ac:dyDescent="0.25">
      <c r="A2" s="537" t="s">
        <v>4177</v>
      </c>
      <c r="B2" s="537"/>
      <c r="C2" s="537"/>
      <c r="D2" s="537"/>
      <c r="E2" s="537"/>
      <c r="F2" s="537"/>
      <c r="G2" s="537"/>
    </row>
    <row r="3" spans="1:10" ht="75" x14ac:dyDescent="0.25">
      <c r="A3" s="121" t="s">
        <v>73</v>
      </c>
      <c r="B3" s="120" t="s">
        <v>3366</v>
      </c>
      <c r="C3" s="120" t="s">
        <v>7</v>
      </c>
      <c r="D3" s="120" t="s">
        <v>8</v>
      </c>
      <c r="E3" s="120" t="s">
        <v>9</v>
      </c>
      <c r="F3" s="120" t="s">
        <v>10</v>
      </c>
      <c r="G3" s="148" t="s">
        <v>179</v>
      </c>
    </row>
    <row r="4" spans="1:10" ht="18.75" x14ac:dyDescent="0.3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49">
        <v>7</v>
      </c>
    </row>
    <row r="5" spans="1:10" s="185" customFormat="1" ht="56.25" x14ac:dyDescent="0.25">
      <c r="A5" s="607">
        <v>1</v>
      </c>
      <c r="B5" s="452" t="s">
        <v>3357</v>
      </c>
      <c r="C5" s="453">
        <v>3500</v>
      </c>
      <c r="D5" s="453">
        <v>0</v>
      </c>
      <c r="E5" s="453">
        <v>0</v>
      </c>
      <c r="F5" s="454">
        <v>0</v>
      </c>
      <c r="G5" s="455" t="s">
        <v>3355</v>
      </c>
    </row>
    <row r="6" spans="1:10" s="185" customFormat="1" ht="131.25" x14ac:dyDescent="0.25">
      <c r="A6" s="605"/>
      <c r="B6" s="452" t="s">
        <v>3358</v>
      </c>
      <c r="C6" s="453">
        <v>0</v>
      </c>
      <c r="D6" s="453">
        <v>0</v>
      </c>
      <c r="E6" s="453">
        <v>0</v>
      </c>
      <c r="F6" s="454">
        <v>0</v>
      </c>
      <c r="G6" s="455" t="s">
        <v>3367</v>
      </c>
    </row>
    <row r="7" spans="1:10" s="185" customFormat="1" ht="93.75" x14ac:dyDescent="0.25">
      <c r="A7" s="605"/>
      <c r="B7" s="452" t="s">
        <v>3359</v>
      </c>
      <c r="C7" s="453">
        <v>0</v>
      </c>
      <c r="D7" s="453">
        <v>0</v>
      </c>
      <c r="E7" s="453">
        <v>0</v>
      </c>
      <c r="F7" s="454">
        <v>0</v>
      </c>
      <c r="G7" s="455" t="s">
        <v>3356</v>
      </c>
    </row>
    <row r="8" spans="1:10" s="185" customFormat="1" ht="75" x14ac:dyDescent="0.25">
      <c r="A8" s="605"/>
      <c r="B8" s="452" t="s">
        <v>3360</v>
      </c>
      <c r="C8" s="453">
        <v>0</v>
      </c>
      <c r="D8" s="453">
        <v>0</v>
      </c>
      <c r="E8" s="453">
        <v>0</v>
      </c>
      <c r="F8" s="454">
        <v>0</v>
      </c>
      <c r="G8" s="455" t="s">
        <v>3356</v>
      </c>
    </row>
    <row r="9" spans="1:10" s="185" customFormat="1" ht="37.5" x14ac:dyDescent="0.25">
      <c r="A9" s="606"/>
      <c r="B9" s="456" t="s">
        <v>4178</v>
      </c>
      <c r="C9" s="457">
        <f>SUM(C5:C8)</f>
        <v>3500</v>
      </c>
      <c r="D9" s="457">
        <f t="shared" ref="D9:F9" si="0">SUM(D5:D8)</f>
        <v>0</v>
      </c>
      <c r="E9" s="457">
        <f t="shared" si="0"/>
        <v>0</v>
      </c>
      <c r="F9" s="457">
        <f t="shared" si="0"/>
        <v>0</v>
      </c>
      <c r="G9" s="458"/>
    </row>
    <row r="10" spans="1:10" s="185" customFormat="1" ht="56.25" x14ac:dyDescent="0.25">
      <c r="A10" s="604">
        <v>2</v>
      </c>
      <c r="B10" s="184" t="s">
        <v>3357</v>
      </c>
      <c r="C10" s="208">
        <v>53900</v>
      </c>
      <c r="D10" s="208">
        <v>0</v>
      </c>
      <c r="E10" s="208">
        <v>0</v>
      </c>
      <c r="F10" s="201">
        <v>8.3000000000000007</v>
      </c>
      <c r="G10" s="188" t="s">
        <v>3355</v>
      </c>
    </row>
    <row r="11" spans="1:10" s="185" customFormat="1" ht="131.25" x14ac:dyDescent="0.25">
      <c r="A11" s="605"/>
      <c r="B11" s="184" t="s">
        <v>3358</v>
      </c>
      <c r="C11" s="208">
        <v>0</v>
      </c>
      <c r="D11" s="208">
        <v>0</v>
      </c>
      <c r="E11" s="208">
        <v>0</v>
      </c>
      <c r="F11" s="201">
        <v>4.3</v>
      </c>
      <c r="G11" s="188" t="s">
        <v>3367</v>
      </c>
    </row>
    <row r="12" spans="1:10" s="185" customFormat="1" ht="93.75" x14ac:dyDescent="0.25">
      <c r="A12" s="605"/>
      <c r="B12" s="184" t="s">
        <v>3359</v>
      </c>
      <c r="C12" s="208">
        <v>50000</v>
      </c>
      <c r="D12" s="208">
        <v>0</v>
      </c>
      <c r="E12" s="208">
        <v>0</v>
      </c>
      <c r="F12" s="201">
        <v>6</v>
      </c>
      <c r="G12" s="188" t="s">
        <v>3356</v>
      </c>
    </row>
    <row r="13" spans="1:10" s="185" customFormat="1" ht="75" x14ac:dyDescent="0.25">
      <c r="A13" s="605"/>
      <c r="B13" s="184" t="s">
        <v>3360</v>
      </c>
      <c r="C13" s="208">
        <v>0</v>
      </c>
      <c r="D13" s="208">
        <v>0</v>
      </c>
      <c r="E13" s="208">
        <v>0</v>
      </c>
      <c r="F13" s="366">
        <v>0</v>
      </c>
      <c r="G13" s="188" t="s">
        <v>3356</v>
      </c>
    </row>
    <row r="14" spans="1:10" s="185" customFormat="1" ht="56.25" x14ac:dyDescent="0.25">
      <c r="A14" s="606"/>
      <c r="B14" s="186" t="s">
        <v>3312</v>
      </c>
      <c r="C14" s="209">
        <f>SUM(C10:C13)</f>
        <v>103900</v>
      </c>
      <c r="D14" s="209">
        <f t="shared" ref="D14:F14" si="1">SUM(D10:D13)</f>
        <v>0</v>
      </c>
      <c r="E14" s="209">
        <f t="shared" si="1"/>
        <v>0</v>
      </c>
      <c r="F14" s="202">
        <f t="shared" si="1"/>
        <v>18.600000000000001</v>
      </c>
      <c r="G14" s="220"/>
    </row>
    <row r="15" spans="1:10" s="185" customFormat="1" ht="56.25" x14ac:dyDescent="0.25">
      <c r="A15" s="461">
        <v>3</v>
      </c>
      <c r="B15" s="452" t="s">
        <v>3357</v>
      </c>
      <c r="C15" s="210">
        <v>4200</v>
      </c>
      <c r="D15" s="210">
        <v>0</v>
      </c>
      <c r="E15" s="210">
        <v>0</v>
      </c>
      <c r="F15" s="203">
        <v>0.5</v>
      </c>
      <c r="G15" s="188" t="s">
        <v>3355</v>
      </c>
    </row>
    <row r="16" spans="1:10" s="185" customFormat="1" ht="131.25" x14ac:dyDescent="0.25">
      <c r="A16" s="459"/>
      <c r="B16" s="401" t="s">
        <v>3358</v>
      </c>
      <c r="C16" s="210">
        <v>1000</v>
      </c>
      <c r="D16" s="210">
        <v>0</v>
      </c>
      <c r="E16" s="210">
        <v>0</v>
      </c>
      <c r="F16" s="367">
        <v>0</v>
      </c>
      <c r="G16" s="188" t="s">
        <v>3367</v>
      </c>
    </row>
    <row r="17" spans="1:7" s="185" customFormat="1" ht="93.75" x14ac:dyDescent="0.25">
      <c r="A17" s="459"/>
      <c r="B17" s="184" t="s">
        <v>3359</v>
      </c>
      <c r="C17" s="210">
        <v>0</v>
      </c>
      <c r="D17" s="210">
        <v>0</v>
      </c>
      <c r="E17" s="210">
        <v>0</v>
      </c>
      <c r="F17" s="367">
        <v>0</v>
      </c>
      <c r="G17" s="188" t="s">
        <v>3356</v>
      </c>
    </row>
    <row r="18" spans="1:7" s="185" customFormat="1" ht="75" x14ac:dyDescent="0.25">
      <c r="A18" s="459"/>
      <c r="B18" s="184" t="s">
        <v>3360</v>
      </c>
      <c r="C18" s="210">
        <v>0</v>
      </c>
      <c r="D18" s="210">
        <v>0</v>
      </c>
      <c r="E18" s="210">
        <v>0</v>
      </c>
      <c r="F18" s="367">
        <v>0</v>
      </c>
      <c r="G18" s="188" t="s">
        <v>3356</v>
      </c>
    </row>
    <row r="19" spans="1:7" s="185" customFormat="1" ht="56.25" x14ac:dyDescent="0.25">
      <c r="A19" s="460"/>
      <c r="B19" s="187" t="s">
        <v>3313</v>
      </c>
      <c r="C19" s="209">
        <f>SUM(C15:C18)</f>
        <v>5200</v>
      </c>
      <c r="D19" s="209">
        <f t="shared" ref="D19:F19" si="2">SUM(D15:D18)</f>
        <v>0</v>
      </c>
      <c r="E19" s="209">
        <f t="shared" si="2"/>
        <v>0</v>
      </c>
      <c r="F19" s="202">
        <f t="shared" si="2"/>
        <v>0.5</v>
      </c>
      <c r="G19" s="220"/>
    </row>
    <row r="20" spans="1:7" s="185" customFormat="1" ht="56.25" x14ac:dyDescent="0.25">
      <c r="A20" s="452">
        <v>4</v>
      </c>
      <c r="B20" s="452" t="s">
        <v>3357</v>
      </c>
      <c r="C20" s="210">
        <v>5100</v>
      </c>
      <c r="D20" s="210">
        <v>0</v>
      </c>
      <c r="E20" s="210">
        <v>0</v>
      </c>
      <c r="F20" s="203">
        <v>0.5</v>
      </c>
      <c r="G20" s="188" t="s">
        <v>3355</v>
      </c>
    </row>
    <row r="21" spans="1:7" s="185" customFormat="1" ht="131.25" x14ac:dyDescent="0.25">
      <c r="A21" s="462"/>
      <c r="B21" s="401" t="s">
        <v>3358</v>
      </c>
      <c r="C21" s="210">
        <v>0</v>
      </c>
      <c r="D21" s="210">
        <v>0</v>
      </c>
      <c r="E21" s="210">
        <v>0</v>
      </c>
      <c r="F21" s="367">
        <v>0</v>
      </c>
      <c r="G21" s="188" t="s">
        <v>3367</v>
      </c>
    </row>
    <row r="22" spans="1:7" s="185" customFormat="1" ht="93.75" x14ac:dyDescent="0.25">
      <c r="A22" s="462"/>
      <c r="B22" s="184" t="s">
        <v>3359</v>
      </c>
      <c r="C22" s="210">
        <v>0</v>
      </c>
      <c r="D22" s="210">
        <v>0</v>
      </c>
      <c r="E22" s="210">
        <v>0</v>
      </c>
      <c r="F22" s="367">
        <v>0</v>
      </c>
      <c r="G22" s="188" t="s">
        <v>3356</v>
      </c>
    </row>
    <row r="23" spans="1:7" s="185" customFormat="1" ht="75" x14ac:dyDescent="0.25">
      <c r="A23" s="462"/>
      <c r="B23" s="184" t="s">
        <v>3360</v>
      </c>
      <c r="C23" s="210">
        <v>0</v>
      </c>
      <c r="D23" s="210">
        <v>0</v>
      </c>
      <c r="E23" s="210">
        <v>0</v>
      </c>
      <c r="F23" s="367">
        <v>0</v>
      </c>
      <c r="G23" s="188" t="s">
        <v>3356</v>
      </c>
    </row>
    <row r="24" spans="1:7" s="185" customFormat="1" ht="75" x14ac:dyDescent="0.25">
      <c r="A24" s="463"/>
      <c r="B24" s="189" t="s">
        <v>3338</v>
      </c>
      <c r="C24" s="209">
        <f>SUM(C20:C23)</f>
        <v>5100</v>
      </c>
      <c r="D24" s="209">
        <f t="shared" ref="D24:F24" si="3">SUM(D20:D23)</f>
        <v>0</v>
      </c>
      <c r="E24" s="209">
        <f t="shared" si="3"/>
        <v>0</v>
      </c>
      <c r="F24" s="202">
        <f t="shared" si="3"/>
        <v>0.5</v>
      </c>
      <c r="G24" s="220"/>
    </row>
    <row r="25" spans="1:7" s="185" customFormat="1" ht="56.25" x14ac:dyDescent="0.25">
      <c r="A25" s="452">
        <v>5</v>
      </c>
      <c r="B25" s="452" t="s">
        <v>3357</v>
      </c>
      <c r="C25" s="211">
        <v>15000</v>
      </c>
      <c r="D25" s="211">
        <v>0</v>
      </c>
      <c r="E25" s="211">
        <v>0</v>
      </c>
      <c r="F25" s="368">
        <v>0</v>
      </c>
      <c r="G25" s="188" t="s">
        <v>3355</v>
      </c>
    </row>
    <row r="26" spans="1:7" s="185" customFormat="1" ht="131.25" x14ac:dyDescent="0.25">
      <c r="A26" s="462"/>
      <c r="B26" s="401" t="s">
        <v>3358</v>
      </c>
      <c r="C26" s="211">
        <v>0</v>
      </c>
      <c r="D26" s="211">
        <v>0</v>
      </c>
      <c r="E26" s="211">
        <v>0</v>
      </c>
      <c r="F26" s="368">
        <v>0</v>
      </c>
      <c r="G26" s="188" t="s">
        <v>3367</v>
      </c>
    </row>
    <row r="27" spans="1:7" s="185" customFormat="1" ht="93.75" x14ac:dyDescent="0.25">
      <c r="A27" s="462"/>
      <c r="B27" s="184" t="s">
        <v>3359</v>
      </c>
      <c r="C27" s="211">
        <v>0</v>
      </c>
      <c r="D27" s="211">
        <v>0</v>
      </c>
      <c r="E27" s="211">
        <v>0</v>
      </c>
      <c r="F27" s="368">
        <v>0</v>
      </c>
      <c r="G27" s="188" t="s">
        <v>3356</v>
      </c>
    </row>
    <row r="28" spans="1:7" s="185" customFormat="1" ht="75" x14ac:dyDescent="0.25">
      <c r="A28" s="462"/>
      <c r="B28" s="184" t="s">
        <v>3360</v>
      </c>
      <c r="C28" s="211">
        <v>0</v>
      </c>
      <c r="D28" s="211">
        <v>0</v>
      </c>
      <c r="E28" s="211">
        <v>0</v>
      </c>
      <c r="F28" s="368">
        <v>0</v>
      </c>
      <c r="G28" s="188" t="s">
        <v>3356</v>
      </c>
    </row>
    <row r="29" spans="1:7" s="185" customFormat="1" ht="56.25" x14ac:dyDescent="0.25">
      <c r="A29" s="463"/>
      <c r="B29" s="190" t="s">
        <v>3314</v>
      </c>
      <c r="C29" s="209">
        <f>SUM(C25:C28)</f>
        <v>15000</v>
      </c>
      <c r="D29" s="209">
        <f t="shared" ref="D29:F29" si="4">SUM(D25:D28)</f>
        <v>0</v>
      </c>
      <c r="E29" s="209">
        <f t="shared" si="4"/>
        <v>0</v>
      </c>
      <c r="F29" s="209">
        <f t="shared" si="4"/>
        <v>0</v>
      </c>
      <c r="G29" s="220"/>
    </row>
    <row r="30" spans="1:7" s="185" customFormat="1" ht="56.25" x14ac:dyDescent="0.25">
      <c r="A30" s="461">
        <v>6</v>
      </c>
      <c r="B30" s="452" t="s">
        <v>3357</v>
      </c>
      <c r="C30" s="212">
        <v>28000</v>
      </c>
      <c r="D30" s="212">
        <v>0</v>
      </c>
      <c r="E30" s="212">
        <v>0</v>
      </c>
      <c r="F30" s="369">
        <v>0</v>
      </c>
      <c r="G30" s="188" t="s">
        <v>3355</v>
      </c>
    </row>
    <row r="31" spans="1:7" s="185" customFormat="1" ht="131.25" x14ac:dyDescent="0.25">
      <c r="A31" s="402"/>
      <c r="B31" s="401" t="s">
        <v>3358</v>
      </c>
      <c r="C31" s="212">
        <v>0</v>
      </c>
      <c r="D31" s="212">
        <v>0</v>
      </c>
      <c r="E31" s="212">
        <v>0</v>
      </c>
      <c r="F31" s="369">
        <v>0</v>
      </c>
      <c r="G31" s="188" t="s">
        <v>3367</v>
      </c>
    </row>
    <row r="32" spans="1:7" s="185" customFormat="1" ht="93.75" x14ac:dyDescent="0.25">
      <c r="A32" s="402"/>
      <c r="B32" s="184" t="s">
        <v>3359</v>
      </c>
      <c r="C32" s="212">
        <v>0</v>
      </c>
      <c r="D32" s="212">
        <v>0</v>
      </c>
      <c r="E32" s="212">
        <v>0</v>
      </c>
      <c r="F32" s="369">
        <v>0</v>
      </c>
      <c r="G32" s="188" t="s">
        <v>3356</v>
      </c>
    </row>
    <row r="33" spans="1:7" s="185" customFormat="1" ht="75" x14ac:dyDescent="0.25">
      <c r="A33" s="402"/>
      <c r="B33" s="184" t="s">
        <v>3360</v>
      </c>
      <c r="C33" s="212">
        <v>0</v>
      </c>
      <c r="D33" s="212">
        <v>0</v>
      </c>
      <c r="E33" s="212">
        <v>0</v>
      </c>
      <c r="F33" s="369">
        <v>0</v>
      </c>
      <c r="G33" s="188" t="s">
        <v>3356</v>
      </c>
    </row>
    <row r="34" spans="1:7" s="185" customFormat="1" ht="56.25" x14ac:dyDescent="0.25">
      <c r="A34" s="403"/>
      <c r="B34" s="191" t="s">
        <v>3345</v>
      </c>
      <c r="C34" s="209">
        <f>SUM(C30:C33)</f>
        <v>28000</v>
      </c>
      <c r="D34" s="209">
        <f t="shared" ref="D34:F34" si="5">SUM(D30:D33)</f>
        <v>0</v>
      </c>
      <c r="E34" s="209">
        <f t="shared" si="5"/>
        <v>0</v>
      </c>
      <c r="F34" s="209">
        <f t="shared" si="5"/>
        <v>0</v>
      </c>
      <c r="G34" s="220"/>
    </row>
    <row r="35" spans="1:7" s="185" customFormat="1" ht="56.25" x14ac:dyDescent="0.25">
      <c r="A35" s="452">
        <v>7</v>
      </c>
      <c r="B35" s="452" t="s">
        <v>3357</v>
      </c>
      <c r="C35" s="208">
        <v>6000</v>
      </c>
      <c r="D35" s="208">
        <v>0</v>
      </c>
      <c r="E35" s="208">
        <v>159</v>
      </c>
      <c r="F35" s="366">
        <v>4</v>
      </c>
      <c r="G35" s="188" t="s">
        <v>3355</v>
      </c>
    </row>
    <row r="36" spans="1:7" s="185" customFormat="1" ht="131.25" x14ac:dyDescent="0.25">
      <c r="A36" s="400"/>
      <c r="B36" s="401" t="s">
        <v>3358</v>
      </c>
      <c r="C36" s="208">
        <v>0</v>
      </c>
      <c r="D36" s="208">
        <v>0</v>
      </c>
      <c r="E36" s="208">
        <v>0</v>
      </c>
      <c r="F36" s="366">
        <v>0</v>
      </c>
      <c r="G36" s="188" t="s">
        <v>3367</v>
      </c>
    </row>
    <row r="37" spans="1:7" s="185" customFormat="1" ht="93.75" x14ac:dyDescent="0.25">
      <c r="A37" s="400"/>
      <c r="B37" s="184" t="s">
        <v>3359</v>
      </c>
      <c r="C37" s="208">
        <v>0</v>
      </c>
      <c r="D37" s="208">
        <v>0</v>
      </c>
      <c r="E37" s="208">
        <v>0</v>
      </c>
      <c r="F37" s="366">
        <v>0</v>
      </c>
      <c r="G37" s="188" t="s">
        <v>3356</v>
      </c>
    </row>
    <row r="38" spans="1:7" s="185" customFormat="1" ht="75" x14ac:dyDescent="0.25">
      <c r="A38" s="400"/>
      <c r="B38" s="184" t="s">
        <v>3360</v>
      </c>
      <c r="C38" s="208">
        <v>0</v>
      </c>
      <c r="D38" s="208">
        <v>0</v>
      </c>
      <c r="E38" s="208">
        <v>0</v>
      </c>
      <c r="F38" s="366">
        <v>0</v>
      </c>
      <c r="G38" s="188" t="s">
        <v>3356</v>
      </c>
    </row>
    <row r="39" spans="1:7" s="185" customFormat="1" ht="56.25" x14ac:dyDescent="0.25">
      <c r="A39" s="401"/>
      <c r="B39" s="189" t="s">
        <v>3315</v>
      </c>
      <c r="C39" s="209">
        <f>SUM(C35:C38)</f>
        <v>6000</v>
      </c>
      <c r="D39" s="209">
        <f t="shared" ref="D39:F39" si="6">SUM(D35:D38)</f>
        <v>0</v>
      </c>
      <c r="E39" s="209">
        <f t="shared" si="6"/>
        <v>159</v>
      </c>
      <c r="F39" s="209">
        <f t="shared" si="6"/>
        <v>4</v>
      </c>
      <c r="G39" s="220"/>
    </row>
    <row r="40" spans="1:7" s="185" customFormat="1" ht="56.25" x14ac:dyDescent="0.25">
      <c r="A40" s="452">
        <v>8</v>
      </c>
      <c r="B40" s="452" t="s">
        <v>3357</v>
      </c>
      <c r="C40" s="210">
        <v>32100</v>
      </c>
      <c r="D40" s="210">
        <v>0</v>
      </c>
      <c r="E40" s="210">
        <v>0</v>
      </c>
      <c r="F40" s="203">
        <v>14.3</v>
      </c>
      <c r="G40" s="188" t="s">
        <v>3355</v>
      </c>
    </row>
    <row r="41" spans="1:7" s="185" customFormat="1" ht="131.25" x14ac:dyDescent="0.25">
      <c r="A41" s="400"/>
      <c r="B41" s="401" t="s">
        <v>3358</v>
      </c>
      <c r="C41" s="210">
        <v>0</v>
      </c>
      <c r="D41" s="210">
        <v>0</v>
      </c>
      <c r="E41" s="210">
        <v>0</v>
      </c>
      <c r="F41" s="367">
        <v>0</v>
      </c>
      <c r="G41" s="188" t="s">
        <v>3367</v>
      </c>
    </row>
    <row r="42" spans="1:7" s="185" customFormat="1" ht="93.75" x14ac:dyDescent="0.25">
      <c r="A42" s="400"/>
      <c r="B42" s="184" t="s">
        <v>3359</v>
      </c>
      <c r="C42" s="210">
        <v>0</v>
      </c>
      <c r="D42" s="210">
        <v>0</v>
      </c>
      <c r="E42" s="210">
        <v>0</v>
      </c>
      <c r="F42" s="367">
        <v>0</v>
      </c>
      <c r="G42" s="188" t="s">
        <v>3356</v>
      </c>
    </row>
    <row r="43" spans="1:7" s="185" customFormat="1" ht="75" x14ac:dyDescent="0.25">
      <c r="A43" s="400"/>
      <c r="B43" s="184" t="s">
        <v>3360</v>
      </c>
      <c r="C43" s="210">
        <v>0</v>
      </c>
      <c r="D43" s="210">
        <v>0</v>
      </c>
      <c r="E43" s="210">
        <v>0</v>
      </c>
      <c r="F43" s="367">
        <v>0</v>
      </c>
      <c r="G43" s="188" t="s">
        <v>3356</v>
      </c>
    </row>
    <row r="44" spans="1:7" s="185" customFormat="1" ht="37.5" x14ac:dyDescent="0.25">
      <c r="A44" s="401"/>
      <c r="B44" s="189" t="s">
        <v>3316</v>
      </c>
      <c r="C44" s="209">
        <f>SUM(C40:C43)</f>
        <v>32100</v>
      </c>
      <c r="D44" s="209">
        <f t="shared" ref="D44:F44" si="7">SUM(D40:D43)</f>
        <v>0</v>
      </c>
      <c r="E44" s="209">
        <f t="shared" si="7"/>
        <v>0</v>
      </c>
      <c r="F44" s="202">
        <f t="shared" si="7"/>
        <v>14.3</v>
      </c>
      <c r="G44" s="220"/>
    </row>
    <row r="45" spans="1:7" s="185" customFormat="1" ht="56.25" x14ac:dyDescent="0.25">
      <c r="A45" s="461">
        <v>9</v>
      </c>
      <c r="B45" s="452" t="s">
        <v>3357</v>
      </c>
      <c r="C45" s="210">
        <v>10000</v>
      </c>
      <c r="D45" s="210">
        <v>0</v>
      </c>
      <c r="E45" s="210">
        <v>5035</v>
      </c>
      <c r="F45" s="203">
        <v>3.4</v>
      </c>
      <c r="G45" s="188" t="s">
        <v>3355</v>
      </c>
    </row>
    <row r="46" spans="1:7" s="185" customFormat="1" ht="131.25" x14ac:dyDescent="0.25">
      <c r="A46" s="402"/>
      <c r="B46" s="401" t="s">
        <v>3358</v>
      </c>
      <c r="C46" s="210">
        <v>0</v>
      </c>
      <c r="D46" s="210">
        <v>0</v>
      </c>
      <c r="E46" s="210">
        <v>0</v>
      </c>
      <c r="F46" s="367">
        <v>0</v>
      </c>
      <c r="G46" s="188" t="s">
        <v>3367</v>
      </c>
    </row>
    <row r="47" spans="1:7" s="185" customFormat="1" ht="93.75" x14ac:dyDescent="0.25">
      <c r="A47" s="402"/>
      <c r="B47" s="184" t="s">
        <v>3359</v>
      </c>
      <c r="C47" s="210">
        <v>0</v>
      </c>
      <c r="D47" s="210">
        <v>0</v>
      </c>
      <c r="E47" s="210">
        <v>0</v>
      </c>
      <c r="F47" s="367">
        <v>0</v>
      </c>
      <c r="G47" s="188" t="s">
        <v>3356</v>
      </c>
    </row>
    <row r="48" spans="1:7" s="185" customFormat="1" ht="75" x14ac:dyDescent="0.25">
      <c r="A48" s="402"/>
      <c r="B48" s="184" t="s">
        <v>3360</v>
      </c>
      <c r="C48" s="210">
        <v>0</v>
      </c>
      <c r="D48" s="210">
        <v>0</v>
      </c>
      <c r="E48" s="210">
        <v>0</v>
      </c>
      <c r="F48" s="367">
        <v>0</v>
      </c>
      <c r="G48" s="188" t="s">
        <v>3356</v>
      </c>
    </row>
    <row r="49" spans="1:7" s="185" customFormat="1" ht="37.5" x14ac:dyDescent="0.25">
      <c r="A49" s="403"/>
      <c r="B49" s="190" t="s">
        <v>3317</v>
      </c>
      <c r="C49" s="209">
        <f>SUM(C45:C48)</f>
        <v>10000</v>
      </c>
      <c r="D49" s="209">
        <f t="shared" ref="D49:F49" si="8">SUM(D45:D48)</f>
        <v>0</v>
      </c>
      <c r="E49" s="209">
        <f t="shared" si="8"/>
        <v>5035</v>
      </c>
      <c r="F49" s="202">
        <f t="shared" si="8"/>
        <v>3.4</v>
      </c>
      <c r="G49" s="220"/>
    </row>
    <row r="50" spans="1:7" s="185" customFormat="1" ht="56.25" x14ac:dyDescent="0.25">
      <c r="A50" s="452">
        <v>10</v>
      </c>
      <c r="B50" s="452" t="s">
        <v>3357</v>
      </c>
      <c r="C50" s="208">
        <v>3000</v>
      </c>
      <c r="D50" s="208">
        <v>0</v>
      </c>
      <c r="E50" s="208">
        <v>0</v>
      </c>
      <c r="F50" s="366">
        <v>0</v>
      </c>
      <c r="G50" s="188" t="s">
        <v>3355</v>
      </c>
    </row>
    <row r="51" spans="1:7" s="185" customFormat="1" ht="131.25" x14ac:dyDescent="0.25">
      <c r="A51" s="462"/>
      <c r="B51" s="401" t="s">
        <v>3358</v>
      </c>
      <c r="C51" s="208">
        <v>0</v>
      </c>
      <c r="D51" s="208">
        <v>0</v>
      </c>
      <c r="E51" s="208">
        <v>0</v>
      </c>
      <c r="F51" s="366">
        <v>0</v>
      </c>
      <c r="G51" s="188" t="s">
        <v>3367</v>
      </c>
    </row>
    <row r="52" spans="1:7" s="185" customFormat="1" ht="93.75" x14ac:dyDescent="0.25">
      <c r="A52" s="462"/>
      <c r="B52" s="184" t="s">
        <v>3359</v>
      </c>
      <c r="C52" s="208">
        <v>0</v>
      </c>
      <c r="D52" s="208">
        <v>0</v>
      </c>
      <c r="E52" s="208">
        <v>0</v>
      </c>
      <c r="F52" s="366">
        <v>0</v>
      </c>
      <c r="G52" s="188" t="s">
        <v>3356</v>
      </c>
    </row>
    <row r="53" spans="1:7" s="185" customFormat="1" ht="75" x14ac:dyDescent="0.25">
      <c r="A53" s="462"/>
      <c r="B53" s="184" t="s">
        <v>3360</v>
      </c>
      <c r="C53" s="208">
        <v>0</v>
      </c>
      <c r="D53" s="208">
        <v>0</v>
      </c>
      <c r="E53" s="208">
        <v>0</v>
      </c>
      <c r="F53" s="366">
        <v>0</v>
      </c>
      <c r="G53" s="188" t="s">
        <v>3356</v>
      </c>
    </row>
    <row r="54" spans="1:7" s="185" customFormat="1" ht="56.25" x14ac:dyDescent="0.25">
      <c r="A54" s="463"/>
      <c r="B54" s="189" t="s">
        <v>3318</v>
      </c>
      <c r="C54" s="209">
        <f>SUM(C50:C53)</f>
        <v>3000</v>
      </c>
      <c r="D54" s="209">
        <f t="shared" ref="D54:F54" si="9">SUM(D50:D53)</f>
        <v>0</v>
      </c>
      <c r="E54" s="209">
        <f t="shared" si="9"/>
        <v>0</v>
      </c>
      <c r="F54" s="209">
        <f t="shared" si="9"/>
        <v>0</v>
      </c>
      <c r="G54" s="220"/>
    </row>
    <row r="55" spans="1:7" s="185" customFormat="1" ht="56.25" x14ac:dyDescent="0.25">
      <c r="A55" s="452">
        <v>11</v>
      </c>
      <c r="B55" s="452" t="s">
        <v>3357</v>
      </c>
      <c r="C55" s="213">
        <v>0</v>
      </c>
      <c r="D55" s="213">
        <v>0</v>
      </c>
      <c r="E55" s="213">
        <v>0</v>
      </c>
      <c r="F55" s="204">
        <v>0.7</v>
      </c>
      <c r="G55" s="188" t="s">
        <v>3355</v>
      </c>
    </row>
    <row r="56" spans="1:7" s="185" customFormat="1" ht="131.25" x14ac:dyDescent="0.25">
      <c r="A56" s="400"/>
      <c r="B56" s="401" t="s">
        <v>3358</v>
      </c>
      <c r="C56" s="213">
        <v>0</v>
      </c>
      <c r="D56" s="213">
        <v>0</v>
      </c>
      <c r="E56" s="213">
        <v>0</v>
      </c>
      <c r="F56" s="370">
        <v>0</v>
      </c>
      <c r="G56" s="188" t="s">
        <v>3367</v>
      </c>
    </row>
    <row r="57" spans="1:7" s="185" customFormat="1" ht="93.75" x14ac:dyDescent="0.25">
      <c r="A57" s="400"/>
      <c r="B57" s="184" t="s">
        <v>3359</v>
      </c>
      <c r="C57" s="213">
        <v>4000</v>
      </c>
      <c r="D57" s="213">
        <v>0</v>
      </c>
      <c r="E57" s="213">
        <v>0</v>
      </c>
      <c r="F57" s="370">
        <v>0</v>
      </c>
      <c r="G57" s="188" t="s">
        <v>3356</v>
      </c>
    </row>
    <row r="58" spans="1:7" s="185" customFormat="1" ht="75" x14ac:dyDescent="0.25">
      <c r="A58" s="400"/>
      <c r="B58" s="184" t="s">
        <v>3360</v>
      </c>
      <c r="C58" s="213">
        <v>2500</v>
      </c>
      <c r="D58" s="213">
        <v>0</v>
      </c>
      <c r="E58" s="213">
        <v>0</v>
      </c>
      <c r="F58" s="370">
        <v>0</v>
      </c>
      <c r="G58" s="188" t="s">
        <v>3356</v>
      </c>
    </row>
    <row r="59" spans="1:7" s="185" customFormat="1" ht="75" x14ac:dyDescent="0.25">
      <c r="A59" s="401"/>
      <c r="B59" s="189" t="s">
        <v>3319</v>
      </c>
      <c r="C59" s="209">
        <f>SUM(C55:C58)</f>
        <v>6500</v>
      </c>
      <c r="D59" s="209">
        <f t="shared" ref="D59:F59" si="10">SUM(D55:D58)</f>
        <v>0</v>
      </c>
      <c r="E59" s="209">
        <f t="shared" si="10"/>
        <v>0</v>
      </c>
      <c r="F59" s="202">
        <f t="shared" si="10"/>
        <v>0.7</v>
      </c>
      <c r="G59" s="220"/>
    </row>
    <row r="60" spans="1:7" s="185" customFormat="1" ht="56.25" x14ac:dyDescent="0.25">
      <c r="A60" s="461">
        <v>12</v>
      </c>
      <c r="B60" s="452" t="s">
        <v>3357</v>
      </c>
      <c r="C60" s="192">
        <v>13000</v>
      </c>
      <c r="D60" s="192">
        <v>0</v>
      </c>
      <c r="E60" s="192">
        <v>12200</v>
      </c>
      <c r="F60" s="371">
        <v>0</v>
      </c>
      <c r="G60" s="188" t="s">
        <v>3355</v>
      </c>
    </row>
    <row r="61" spans="1:7" s="185" customFormat="1" ht="131.25" x14ac:dyDescent="0.25">
      <c r="A61" s="459"/>
      <c r="B61" s="401" t="s">
        <v>3358</v>
      </c>
      <c r="C61" s="192">
        <v>1000</v>
      </c>
      <c r="D61" s="192">
        <v>0</v>
      </c>
      <c r="E61" s="192">
        <v>0</v>
      </c>
      <c r="F61" s="371">
        <v>0</v>
      </c>
      <c r="G61" s="188" t="s">
        <v>3367</v>
      </c>
    </row>
    <row r="62" spans="1:7" s="185" customFormat="1" ht="93.75" x14ac:dyDescent="0.25">
      <c r="A62" s="459"/>
      <c r="B62" s="184" t="s">
        <v>3359</v>
      </c>
      <c r="C62" s="192">
        <v>0</v>
      </c>
      <c r="D62" s="192">
        <v>0</v>
      </c>
      <c r="E62" s="192">
        <v>0</v>
      </c>
      <c r="F62" s="371">
        <v>0</v>
      </c>
      <c r="G62" s="188" t="s">
        <v>3356</v>
      </c>
    </row>
    <row r="63" spans="1:7" s="185" customFormat="1" ht="75" x14ac:dyDescent="0.25">
      <c r="A63" s="459"/>
      <c r="B63" s="184" t="s">
        <v>3360</v>
      </c>
      <c r="C63" s="192">
        <v>0</v>
      </c>
      <c r="D63" s="192">
        <v>0</v>
      </c>
      <c r="E63" s="192">
        <v>0</v>
      </c>
      <c r="F63" s="371">
        <v>0</v>
      </c>
      <c r="G63" s="188" t="s">
        <v>3356</v>
      </c>
    </row>
    <row r="64" spans="1:7" s="185" customFormat="1" ht="37.5" x14ac:dyDescent="0.25">
      <c r="A64" s="460"/>
      <c r="B64" s="189" t="s">
        <v>3320</v>
      </c>
      <c r="C64" s="209">
        <f>SUM(C60:C63)</f>
        <v>14000</v>
      </c>
      <c r="D64" s="209">
        <f t="shared" ref="D64:F64" si="11">SUM(D60:D63)</f>
        <v>0</v>
      </c>
      <c r="E64" s="209">
        <f t="shared" si="11"/>
        <v>12200</v>
      </c>
      <c r="F64" s="209">
        <f t="shared" si="11"/>
        <v>0</v>
      </c>
      <c r="G64" s="220"/>
    </row>
    <row r="65" spans="1:7" s="185" customFormat="1" ht="56.25" x14ac:dyDescent="0.25">
      <c r="A65" s="452">
        <v>13</v>
      </c>
      <c r="B65" s="452" t="s">
        <v>3357</v>
      </c>
      <c r="C65" s="464">
        <v>9297</v>
      </c>
      <c r="D65" s="214">
        <v>0</v>
      </c>
      <c r="E65" s="214">
        <v>1100</v>
      </c>
      <c r="F65" s="372">
        <v>0</v>
      </c>
      <c r="G65" s="188" t="s">
        <v>3355</v>
      </c>
    </row>
    <row r="66" spans="1:7" s="185" customFormat="1" ht="131.25" x14ac:dyDescent="0.25">
      <c r="A66" s="462"/>
      <c r="B66" s="401" t="s">
        <v>3358</v>
      </c>
      <c r="C66" s="214">
        <v>0</v>
      </c>
      <c r="D66" s="214">
        <v>0</v>
      </c>
      <c r="E66" s="214">
        <v>0</v>
      </c>
      <c r="F66" s="372">
        <v>0</v>
      </c>
      <c r="G66" s="188" t="s">
        <v>3367</v>
      </c>
    </row>
    <row r="67" spans="1:7" s="185" customFormat="1" ht="93.75" x14ac:dyDescent="0.25">
      <c r="A67" s="462"/>
      <c r="B67" s="184" t="s">
        <v>3359</v>
      </c>
      <c r="C67" s="214">
        <v>0</v>
      </c>
      <c r="D67" s="214">
        <v>0</v>
      </c>
      <c r="E67" s="214">
        <v>0</v>
      </c>
      <c r="F67" s="372">
        <v>0</v>
      </c>
      <c r="G67" s="188" t="s">
        <v>3356</v>
      </c>
    </row>
    <row r="68" spans="1:7" s="185" customFormat="1" ht="75" x14ac:dyDescent="0.25">
      <c r="A68" s="462"/>
      <c r="B68" s="184" t="s">
        <v>3360</v>
      </c>
      <c r="C68" s="214">
        <v>0</v>
      </c>
      <c r="D68" s="214">
        <v>0</v>
      </c>
      <c r="E68" s="214">
        <v>0</v>
      </c>
      <c r="F68" s="372">
        <v>0</v>
      </c>
      <c r="G68" s="188" t="s">
        <v>3356</v>
      </c>
    </row>
    <row r="69" spans="1:7" s="185" customFormat="1" ht="56.25" x14ac:dyDescent="0.25">
      <c r="A69" s="463"/>
      <c r="B69" s="189" t="s">
        <v>3321</v>
      </c>
      <c r="C69" s="209">
        <f>SUM(C65:C68)</f>
        <v>9297</v>
      </c>
      <c r="D69" s="209">
        <f t="shared" ref="D69:F69" si="12">SUM(D65:D68)</f>
        <v>0</v>
      </c>
      <c r="E69" s="209">
        <f t="shared" si="12"/>
        <v>1100</v>
      </c>
      <c r="F69" s="209">
        <f t="shared" si="12"/>
        <v>0</v>
      </c>
      <c r="G69" s="220"/>
    </row>
    <row r="70" spans="1:7" s="185" customFormat="1" ht="56.25" x14ac:dyDescent="0.25">
      <c r="A70" s="452">
        <v>14</v>
      </c>
      <c r="B70" s="452" t="s">
        <v>3357</v>
      </c>
      <c r="C70" s="211">
        <v>2100</v>
      </c>
      <c r="D70" s="211">
        <v>0</v>
      </c>
      <c r="E70" s="211">
        <v>0</v>
      </c>
      <c r="F70" s="368">
        <v>12</v>
      </c>
      <c r="G70" s="188" t="s">
        <v>3355</v>
      </c>
    </row>
    <row r="71" spans="1:7" s="185" customFormat="1" ht="131.25" x14ac:dyDescent="0.25">
      <c r="A71" s="462"/>
      <c r="B71" s="401" t="s">
        <v>3358</v>
      </c>
      <c r="C71" s="211">
        <v>0</v>
      </c>
      <c r="D71" s="211">
        <v>0</v>
      </c>
      <c r="E71" s="211">
        <v>0</v>
      </c>
      <c r="F71" s="368">
        <v>0</v>
      </c>
      <c r="G71" s="188" t="s">
        <v>3367</v>
      </c>
    </row>
    <row r="72" spans="1:7" s="185" customFormat="1" ht="93.75" x14ac:dyDescent="0.25">
      <c r="A72" s="462"/>
      <c r="B72" s="184" t="s">
        <v>3359</v>
      </c>
      <c r="C72" s="211">
        <v>0</v>
      </c>
      <c r="D72" s="211">
        <v>0</v>
      </c>
      <c r="E72" s="211">
        <v>0</v>
      </c>
      <c r="F72" s="368">
        <v>0</v>
      </c>
      <c r="G72" s="188" t="s">
        <v>3356</v>
      </c>
    </row>
    <row r="73" spans="1:7" s="185" customFormat="1" ht="75" x14ac:dyDescent="0.25">
      <c r="A73" s="462"/>
      <c r="B73" s="184" t="s">
        <v>3360</v>
      </c>
      <c r="C73" s="211">
        <v>0</v>
      </c>
      <c r="D73" s="211">
        <v>0</v>
      </c>
      <c r="E73" s="211">
        <v>0</v>
      </c>
      <c r="F73" s="368">
        <v>0</v>
      </c>
      <c r="G73" s="188" t="s">
        <v>3356</v>
      </c>
    </row>
    <row r="74" spans="1:7" s="185" customFormat="1" ht="37.5" x14ac:dyDescent="0.25">
      <c r="A74" s="463"/>
      <c r="B74" s="189" t="s">
        <v>3322</v>
      </c>
      <c r="C74" s="209">
        <f>SUM(C70:C73)</f>
        <v>2100</v>
      </c>
      <c r="D74" s="209">
        <f t="shared" ref="D74:F74" si="13">SUM(D70:D73)</f>
        <v>0</v>
      </c>
      <c r="E74" s="209">
        <f t="shared" si="13"/>
        <v>0</v>
      </c>
      <c r="F74" s="209">
        <f t="shared" si="13"/>
        <v>12</v>
      </c>
      <c r="G74" s="220"/>
    </row>
    <row r="75" spans="1:7" s="185" customFormat="1" ht="56.25" x14ac:dyDescent="0.25">
      <c r="A75" s="461">
        <v>15</v>
      </c>
      <c r="B75" s="452" t="s">
        <v>3357</v>
      </c>
      <c r="C75" s="208">
        <v>12000</v>
      </c>
      <c r="D75" s="208">
        <v>0</v>
      </c>
      <c r="E75" s="208">
        <v>0</v>
      </c>
      <c r="F75" s="366">
        <v>2</v>
      </c>
      <c r="G75" s="188" t="s">
        <v>3355</v>
      </c>
    </row>
    <row r="76" spans="1:7" s="185" customFormat="1" ht="131.25" x14ac:dyDescent="0.25">
      <c r="A76" s="459"/>
      <c r="B76" s="401" t="s">
        <v>3358</v>
      </c>
      <c r="C76" s="208">
        <v>0</v>
      </c>
      <c r="D76" s="208">
        <v>0</v>
      </c>
      <c r="E76" s="208">
        <v>0</v>
      </c>
      <c r="F76" s="366">
        <v>0</v>
      </c>
      <c r="G76" s="188" t="s">
        <v>3367</v>
      </c>
    </row>
    <row r="77" spans="1:7" s="185" customFormat="1" ht="93.75" x14ac:dyDescent="0.25">
      <c r="A77" s="459"/>
      <c r="B77" s="184" t="s">
        <v>3359</v>
      </c>
      <c r="C77" s="208">
        <v>0</v>
      </c>
      <c r="D77" s="208">
        <v>0</v>
      </c>
      <c r="E77" s="208">
        <v>0</v>
      </c>
      <c r="F77" s="366">
        <v>0</v>
      </c>
      <c r="G77" s="188" t="s">
        <v>3356</v>
      </c>
    </row>
    <row r="78" spans="1:7" s="185" customFormat="1" ht="75" x14ac:dyDescent="0.25">
      <c r="A78" s="459"/>
      <c r="B78" s="184" t="s">
        <v>3360</v>
      </c>
      <c r="C78" s="208">
        <v>0</v>
      </c>
      <c r="D78" s="208">
        <v>0</v>
      </c>
      <c r="E78" s="208">
        <v>0</v>
      </c>
      <c r="F78" s="366">
        <v>0</v>
      </c>
      <c r="G78" s="188" t="s">
        <v>3356</v>
      </c>
    </row>
    <row r="79" spans="1:7" s="185" customFormat="1" ht="37.5" x14ac:dyDescent="0.25">
      <c r="A79" s="460"/>
      <c r="B79" s="189" t="s">
        <v>3340</v>
      </c>
      <c r="C79" s="209">
        <f>SUM(C75:C78)</f>
        <v>12000</v>
      </c>
      <c r="D79" s="209">
        <f t="shared" ref="D79:F79" si="14">SUM(D75:D78)</f>
        <v>0</v>
      </c>
      <c r="E79" s="209">
        <f t="shared" si="14"/>
        <v>0</v>
      </c>
      <c r="F79" s="209">
        <f t="shared" si="14"/>
        <v>2</v>
      </c>
      <c r="G79" s="220"/>
    </row>
    <row r="80" spans="1:7" s="185" customFormat="1" ht="56.25" x14ac:dyDescent="0.25">
      <c r="A80" s="452">
        <v>16</v>
      </c>
      <c r="B80" s="452" t="s">
        <v>3357</v>
      </c>
      <c r="C80" s="208">
        <v>0</v>
      </c>
      <c r="D80" s="208">
        <v>0</v>
      </c>
      <c r="E80" s="208">
        <v>0</v>
      </c>
      <c r="F80" s="201">
        <v>1.5</v>
      </c>
      <c r="G80" s="188" t="s">
        <v>3355</v>
      </c>
    </row>
    <row r="81" spans="1:7" s="185" customFormat="1" ht="131.25" x14ac:dyDescent="0.25">
      <c r="A81" s="462"/>
      <c r="B81" s="401" t="s">
        <v>3358</v>
      </c>
      <c r="C81" s="208">
        <v>0</v>
      </c>
      <c r="D81" s="208">
        <v>0</v>
      </c>
      <c r="E81" s="208">
        <v>0</v>
      </c>
      <c r="F81" s="366">
        <v>0</v>
      </c>
      <c r="G81" s="188" t="s">
        <v>3367</v>
      </c>
    </row>
    <row r="82" spans="1:7" s="185" customFormat="1" ht="93.75" x14ac:dyDescent="0.25">
      <c r="A82" s="462"/>
      <c r="B82" s="184" t="s">
        <v>3359</v>
      </c>
      <c r="C82" s="208">
        <v>0</v>
      </c>
      <c r="D82" s="208">
        <v>0</v>
      </c>
      <c r="E82" s="208">
        <v>0</v>
      </c>
      <c r="F82" s="366">
        <v>0</v>
      </c>
      <c r="G82" s="188" t="s">
        <v>3356</v>
      </c>
    </row>
    <row r="83" spans="1:7" s="185" customFormat="1" ht="75" x14ac:dyDescent="0.25">
      <c r="A83" s="462"/>
      <c r="B83" s="184" t="s">
        <v>3360</v>
      </c>
      <c r="C83" s="208">
        <v>0</v>
      </c>
      <c r="D83" s="208">
        <v>0</v>
      </c>
      <c r="E83" s="208">
        <v>0</v>
      </c>
      <c r="F83" s="366">
        <v>0</v>
      </c>
      <c r="G83" s="188" t="s">
        <v>3356</v>
      </c>
    </row>
    <row r="84" spans="1:7" s="185" customFormat="1" ht="37.5" x14ac:dyDescent="0.25">
      <c r="A84" s="463"/>
      <c r="B84" s="189" t="s">
        <v>4179</v>
      </c>
      <c r="C84" s="209">
        <f>SUM(C80:C83)</f>
        <v>0</v>
      </c>
      <c r="D84" s="209">
        <f t="shared" ref="D84:F84" si="15">SUM(D80:D83)</f>
        <v>0</v>
      </c>
      <c r="E84" s="209">
        <f t="shared" si="15"/>
        <v>0</v>
      </c>
      <c r="F84" s="202">
        <f t="shared" si="15"/>
        <v>1.5</v>
      </c>
      <c r="G84" s="220"/>
    </row>
    <row r="85" spans="1:7" s="185" customFormat="1" ht="56.25" x14ac:dyDescent="0.25">
      <c r="A85" s="452">
        <v>17</v>
      </c>
      <c r="B85" s="452" t="s">
        <v>3357</v>
      </c>
      <c r="C85" s="210">
        <v>4000</v>
      </c>
      <c r="D85" s="210">
        <v>0</v>
      </c>
      <c r="E85" s="210">
        <v>0</v>
      </c>
      <c r="F85" s="367">
        <v>0</v>
      </c>
      <c r="G85" s="188" t="s">
        <v>3355</v>
      </c>
    </row>
    <row r="86" spans="1:7" s="185" customFormat="1" ht="131.25" x14ac:dyDescent="0.25">
      <c r="A86" s="462"/>
      <c r="B86" s="401" t="s">
        <v>3358</v>
      </c>
      <c r="C86" s="210">
        <v>0</v>
      </c>
      <c r="D86" s="210">
        <v>0</v>
      </c>
      <c r="E86" s="210">
        <v>0</v>
      </c>
      <c r="F86" s="367">
        <v>0</v>
      </c>
      <c r="G86" s="188" t="s">
        <v>3367</v>
      </c>
    </row>
    <row r="87" spans="1:7" s="185" customFormat="1" ht="93.75" x14ac:dyDescent="0.25">
      <c r="A87" s="462"/>
      <c r="B87" s="184" t="s">
        <v>3359</v>
      </c>
      <c r="C87" s="210">
        <v>0</v>
      </c>
      <c r="D87" s="210">
        <v>0</v>
      </c>
      <c r="E87" s="210">
        <v>0</v>
      </c>
      <c r="F87" s="367">
        <v>0</v>
      </c>
      <c r="G87" s="188" t="s">
        <v>3356</v>
      </c>
    </row>
    <row r="88" spans="1:7" s="185" customFormat="1" ht="75" x14ac:dyDescent="0.25">
      <c r="A88" s="462"/>
      <c r="B88" s="184" t="s">
        <v>3360</v>
      </c>
      <c r="C88" s="210">
        <v>0</v>
      </c>
      <c r="D88" s="210">
        <v>0</v>
      </c>
      <c r="E88" s="210">
        <v>0</v>
      </c>
      <c r="F88" s="367">
        <v>0</v>
      </c>
      <c r="G88" s="188" t="s">
        <v>3356</v>
      </c>
    </row>
    <row r="89" spans="1:7" s="185" customFormat="1" ht="56.25" x14ac:dyDescent="0.25">
      <c r="A89" s="463"/>
      <c r="B89" s="189" t="s">
        <v>3323</v>
      </c>
      <c r="C89" s="209">
        <f>SUM(C85:C88)</f>
        <v>4000</v>
      </c>
      <c r="D89" s="209">
        <f t="shared" ref="D89:F89" si="16">SUM(D85:D88)</f>
        <v>0</v>
      </c>
      <c r="E89" s="209">
        <f t="shared" si="16"/>
        <v>0</v>
      </c>
      <c r="F89" s="209">
        <f t="shared" si="16"/>
        <v>0</v>
      </c>
      <c r="G89" s="220"/>
    </row>
    <row r="90" spans="1:7" s="185" customFormat="1" ht="56.25" x14ac:dyDescent="0.25">
      <c r="A90" s="461">
        <v>18</v>
      </c>
      <c r="B90" s="452" t="s">
        <v>3357</v>
      </c>
      <c r="C90" s="210">
        <v>36000</v>
      </c>
      <c r="D90" s="210">
        <v>0</v>
      </c>
      <c r="E90" s="210">
        <v>0</v>
      </c>
      <c r="F90" s="367">
        <v>0</v>
      </c>
      <c r="G90" s="188" t="s">
        <v>3355</v>
      </c>
    </row>
    <row r="91" spans="1:7" s="185" customFormat="1" ht="131.25" x14ac:dyDescent="0.25">
      <c r="A91" s="459"/>
      <c r="B91" s="401" t="s">
        <v>3358</v>
      </c>
      <c r="C91" s="210">
        <v>0</v>
      </c>
      <c r="D91" s="210">
        <v>0</v>
      </c>
      <c r="E91" s="210">
        <v>0</v>
      </c>
      <c r="F91" s="367">
        <v>0</v>
      </c>
      <c r="G91" s="188" t="s">
        <v>3367</v>
      </c>
    </row>
    <row r="92" spans="1:7" s="185" customFormat="1" ht="93.75" x14ac:dyDescent="0.25">
      <c r="A92" s="459"/>
      <c r="B92" s="184" t="s">
        <v>3359</v>
      </c>
      <c r="C92" s="210">
        <v>0</v>
      </c>
      <c r="D92" s="210">
        <v>0</v>
      </c>
      <c r="E92" s="210">
        <v>0</v>
      </c>
      <c r="F92" s="367">
        <v>0</v>
      </c>
      <c r="G92" s="188" t="s">
        <v>3356</v>
      </c>
    </row>
    <row r="93" spans="1:7" s="185" customFormat="1" ht="75" x14ac:dyDescent="0.25">
      <c r="A93" s="459"/>
      <c r="B93" s="184" t="s">
        <v>3360</v>
      </c>
      <c r="C93" s="210">
        <v>0</v>
      </c>
      <c r="D93" s="210">
        <v>0</v>
      </c>
      <c r="E93" s="210">
        <v>0</v>
      </c>
      <c r="F93" s="367">
        <v>0</v>
      </c>
      <c r="G93" s="188" t="s">
        <v>3356</v>
      </c>
    </row>
    <row r="94" spans="1:7" s="185" customFormat="1" ht="56.25" x14ac:dyDescent="0.25">
      <c r="A94" s="460"/>
      <c r="B94" s="189" t="s">
        <v>3324</v>
      </c>
      <c r="C94" s="209">
        <f>SUM(C90:C93)</f>
        <v>36000</v>
      </c>
      <c r="D94" s="209">
        <f t="shared" ref="D94:F94" si="17">SUM(D90:D93)</f>
        <v>0</v>
      </c>
      <c r="E94" s="209">
        <f t="shared" si="17"/>
        <v>0</v>
      </c>
      <c r="F94" s="209">
        <f t="shared" si="17"/>
        <v>0</v>
      </c>
      <c r="G94" s="220"/>
    </row>
    <row r="95" spans="1:7" s="193" customFormat="1" ht="56.25" x14ac:dyDescent="0.25">
      <c r="A95" s="452">
        <v>19</v>
      </c>
      <c r="B95" s="452" t="s">
        <v>3357</v>
      </c>
      <c r="C95" s="215">
        <v>50650</v>
      </c>
      <c r="D95" s="215">
        <v>0</v>
      </c>
      <c r="E95" s="215">
        <v>0</v>
      </c>
      <c r="F95" s="205">
        <v>6.4</v>
      </c>
      <c r="G95" s="188" t="s">
        <v>3355</v>
      </c>
    </row>
    <row r="96" spans="1:7" s="193" customFormat="1" ht="131.25" x14ac:dyDescent="0.25">
      <c r="A96" s="462"/>
      <c r="B96" s="401" t="s">
        <v>3358</v>
      </c>
      <c r="C96" s="215">
        <v>0</v>
      </c>
      <c r="D96" s="215">
        <v>0</v>
      </c>
      <c r="E96" s="215">
        <v>0</v>
      </c>
      <c r="F96" s="373">
        <v>0</v>
      </c>
      <c r="G96" s="188" t="s">
        <v>3367</v>
      </c>
    </row>
    <row r="97" spans="1:7" s="193" customFormat="1" ht="93.75" x14ac:dyDescent="0.25">
      <c r="A97" s="462"/>
      <c r="B97" s="184" t="s">
        <v>3359</v>
      </c>
      <c r="C97" s="215">
        <v>0</v>
      </c>
      <c r="D97" s="215">
        <v>0</v>
      </c>
      <c r="E97" s="215">
        <v>0</v>
      </c>
      <c r="F97" s="373">
        <v>0</v>
      </c>
      <c r="G97" s="188" t="s">
        <v>3356</v>
      </c>
    </row>
    <row r="98" spans="1:7" s="193" customFormat="1" ht="75" x14ac:dyDescent="0.25">
      <c r="A98" s="462"/>
      <c r="B98" s="184" t="s">
        <v>3360</v>
      </c>
      <c r="C98" s="215">
        <v>0</v>
      </c>
      <c r="D98" s="215">
        <v>0</v>
      </c>
      <c r="E98" s="215">
        <v>0</v>
      </c>
      <c r="F98" s="373">
        <v>0</v>
      </c>
      <c r="G98" s="188" t="s">
        <v>3356</v>
      </c>
    </row>
    <row r="99" spans="1:7" s="193" customFormat="1" ht="37.5" x14ac:dyDescent="0.25">
      <c r="A99" s="463"/>
      <c r="B99" s="194" t="s">
        <v>3335</v>
      </c>
      <c r="C99" s="209">
        <f>SUM(C95:C98)</f>
        <v>50650</v>
      </c>
      <c r="D99" s="209">
        <f t="shared" ref="D99:F99" si="18">SUM(D95:D98)</f>
        <v>0</v>
      </c>
      <c r="E99" s="209">
        <f t="shared" si="18"/>
        <v>0</v>
      </c>
      <c r="F99" s="202">
        <f t="shared" si="18"/>
        <v>6.4</v>
      </c>
      <c r="G99" s="220"/>
    </row>
    <row r="100" spans="1:7" s="185" customFormat="1" ht="56.25" x14ac:dyDescent="0.25">
      <c r="A100" s="452">
        <v>20</v>
      </c>
      <c r="B100" s="452" t="s">
        <v>3357</v>
      </c>
      <c r="C100" s="210">
        <v>10000</v>
      </c>
      <c r="D100" s="210">
        <v>0</v>
      </c>
      <c r="E100" s="210">
        <v>0</v>
      </c>
      <c r="F100" s="203">
        <v>3.4</v>
      </c>
      <c r="G100" s="188" t="s">
        <v>3355</v>
      </c>
    </row>
    <row r="101" spans="1:7" s="185" customFormat="1" ht="131.25" x14ac:dyDescent="0.25">
      <c r="A101" s="462"/>
      <c r="B101" s="401" t="s">
        <v>3358</v>
      </c>
      <c r="C101" s="210">
        <v>0</v>
      </c>
      <c r="D101" s="210">
        <v>0</v>
      </c>
      <c r="E101" s="210">
        <v>0</v>
      </c>
      <c r="F101" s="367">
        <v>0</v>
      </c>
      <c r="G101" s="188" t="s">
        <v>3367</v>
      </c>
    </row>
    <row r="102" spans="1:7" s="185" customFormat="1" ht="93.75" x14ac:dyDescent="0.25">
      <c r="A102" s="462"/>
      <c r="B102" s="184" t="s">
        <v>3359</v>
      </c>
      <c r="C102" s="210">
        <v>0</v>
      </c>
      <c r="D102" s="210">
        <v>0</v>
      </c>
      <c r="E102" s="210">
        <v>0</v>
      </c>
      <c r="F102" s="367">
        <v>0</v>
      </c>
      <c r="G102" s="188" t="s">
        <v>3356</v>
      </c>
    </row>
    <row r="103" spans="1:7" s="185" customFormat="1" ht="75" x14ac:dyDescent="0.25">
      <c r="A103" s="462"/>
      <c r="B103" s="184" t="s">
        <v>3360</v>
      </c>
      <c r="C103" s="210">
        <v>0</v>
      </c>
      <c r="D103" s="210">
        <v>0</v>
      </c>
      <c r="E103" s="210">
        <v>0</v>
      </c>
      <c r="F103" s="367">
        <v>0</v>
      </c>
      <c r="G103" s="188" t="s">
        <v>3356</v>
      </c>
    </row>
    <row r="104" spans="1:7" s="195" customFormat="1" ht="37.5" x14ac:dyDescent="0.25">
      <c r="A104" s="463"/>
      <c r="B104" s="189" t="s">
        <v>3325</v>
      </c>
      <c r="C104" s="209">
        <f>SUM(C100:C103)</f>
        <v>10000</v>
      </c>
      <c r="D104" s="209">
        <f t="shared" ref="D104:F104" si="19">SUM(D100:D103)</f>
        <v>0</v>
      </c>
      <c r="E104" s="209">
        <f t="shared" si="19"/>
        <v>0</v>
      </c>
      <c r="F104" s="202">
        <f t="shared" si="19"/>
        <v>3.4</v>
      </c>
      <c r="G104" s="220"/>
    </row>
    <row r="105" spans="1:7" s="185" customFormat="1" ht="56.25" x14ac:dyDescent="0.25">
      <c r="A105" s="461">
        <v>21</v>
      </c>
      <c r="B105" s="452" t="s">
        <v>3357</v>
      </c>
      <c r="C105" s="210">
        <v>500</v>
      </c>
      <c r="D105" s="210">
        <v>0</v>
      </c>
      <c r="E105" s="210">
        <v>0</v>
      </c>
      <c r="F105" s="367">
        <v>3</v>
      </c>
      <c r="G105" s="188" t="s">
        <v>3355</v>
      </c>
    </row>
    <row r="106" spans="1:7" s="185" customFormat="1" ht="131.25" x14ac:dyDescent="0.25">
      <c r="A106" s="459"/>
      <c r="B106" s="401" t="s">
        <v>3358</v>
      </c>
      <c r="C106" s="210">
        <v>300</v>
      </c>
      <c r="D106" s="210">
        <v>0</v>
      </c>
      <c r="E106" s="210">
        <v>0</v>
      </c>
      <c r="F106" s="367">
        <v>2</v>
      </c>
      <c r="G106" s="188" t="s">
        <v>3367</v>
      </c>
    </row>
    <row r="107" spans="1:7" s="185" customFormat="1" ht="93.75" x14ac:dyDescent="0.25">
      <c r="A107" s="459"/>
      <c r="B107" s="184" t="s">
        <v>3359</v>
      </c>
      <c r="C107" s="210">
        <v>0</v>
      </c>
      <c r="D107" s="210">
        <v>0</v>
      </c>
      <c r="E107" s="210">
        <v>0</v>
      </c>
      <c r="F107" s="367">
        <v>0</v>
      </c>
      <c r="G107" s="188" t="s">
        <v>3356</v>
      </c>
    </row>
    <row r="108" spans="1:7" s="185" customFormat="1" ht="75" x14ac:dyDescent="0.25">
      <c r="A108" s="459"/>
      <c r="B108" s="184" t="s">
        <v>3360</v>
      </c>
      <c r="C108" s="210">
        <v>200</v>
      </c>
      <c r="D108" s="210">
        <v>0</v>
      </c>
      <c r="E108" s="210">
        <v>0</v>
      </c>
      <c r="F108" s="367">
        <v>0</v>
      </c>
      <c r="G108" s="188" t="s">
        <v>3356</v>
      </c>
    </row>
    <row r="109" spans="1:7" s="185" customFormat="1" ht="37.5" x14ac:dyDescent="0.25">
      <c r="A109" s="460"/>
      <c r="B109" s="189" t="s">
        <v>3326</v>
      </c>
      <c r="C109" s="209">
        <f>SUM(C105:C108)</f>
        <v>1000</v>
      </c>
      <c r="D109" s="209">
        <f t="shared" ref="D109:F109" si="20">SUM(D105:D108)</f>
        <v>0</v>
      </c>
      <c r="E109" s="209">
        <f t="shared" si="20"/>
        <v>0</v>
      </c>
      <c r="F109" s="209">
        <f t="shared" si="20"/>
        <v>5</v>
      </c>
      <c r="G109" s="220"/>
    </row>
    <row r="110" spans="1:7" s="185" customFormat="1" ht="56.25" x14ac:dyDescent="0.25">
      <c r="A110" s="452">
        <v>22</v>
      </c>
      <c r="B110" s="452" t="s">
        <v>3357</v>
      </c>
      <c r="C110" s="208">
        <v>10000</v>
      </c>
      <c r="D110" s="208">
        <v>0</v>
      </c>
      <c r="E110" s="208">
        <v>0</v>
      </c>
      <c r="F110" s="366">
        <v>0</v>
      </c>
      <c r="G110" s="188" t="s">
        <v>3355</v>
      </c>
    </row>
    <row r="111" spans="1:7" s="185" customFormat="1" ht="131.25" x14ac:dyDescent="0.25">
      <c r="A111" s="462"/>
      <c r="B111" s="401" t="s">
        <v>3358</v>
      </c>
      <c r="C111" s="208">
        <v>0</v>
      </c>
      <c r="D111" s="208">
        <v>0</v>
      </c>
      <c r="E111" s="208">
        <v>0</v>
      </c>
      <c r="F111" s="366">
        <v>0</v>
      </c>
      <c r="G111" s="188" t="s">
        <v>3367</v>
      </c>
    </row>
    <row r="112" spans="1:7" s="185" customFormat="1" ht="93.75" x14ac:dyDescent="0.25">
      <c r="A112" s="462"/>
      <c r="B112" s="184" t="s">
        <v>3359</v>
      </c>
      <c r="C112" s="208">
        <v>15000</v>
      </c>
      <c r="D112" s="208">
        <v>0</v>
      </c>
      <c r="E112" s="208">
        <v>0</v>
      </c>
      <c r="F112" s="366">
        <v>5</v>
      </c>
      <c r="G112" s="188" t="s">
        <v>3356</v>
      </c>
    </row>
    <row r="113" spans="1:7" s="185" customFormat="1" ht="75" x14ac:dyDescent="0.25">
      <c r="A113" s="462"/>
      <c r="B113" s="184" t="s">
        <v>3360</v>
      </c>
      <c r="C113" s="208">
        <v>0</v>
      </c>
      <c r="D113" s="208">
        <v>0</v>
      </c>
      <c r="E113" s="208">
        <v>0</v>
      </c>
      <c r="F113" s="366">
        <v>0</v>
      </c>
      <c r="G113" s="188" t="s">
        <v>3356</v>
      </c>
    </row>
    <row r="114" spans="1:7" s="185" customFormat="1" ht="56.25" x14ac:dyDescent="0.25">
      <c r="A114" s="463"/>
      <c r="B114" s="189" t="s">
        <v>3327</v>
      </c>
      <c r="C114" s="209">
        <f>SUM(C110:C113)</f>
        <v>25000</v>
      </c>
      <c r="D114" s="209">
        <f t="shared" ref="D114:F114" si="21">SUM(D110:D113)</f>
        <v>0</v>
      </c>
      <c r="E114" s="209">
        <f t="shared" si="21"/>
        <v>0</v>
      </c>
      <c r="F114" s="209">
        <f t="shared" si="21"/>
        <v>5</v>
      </c>
      <c r="G114" s="220"/>
    </row>
    <row r="115" spans="1:7" s="185" customFormat="1" ht="56.25" x14ac:dyDescent="0.25">
      <c r="A115" s="452">
        <v>23</v>
      </c>
      <c r="B115" s="452" t="s">
        <v>3357</v>
      </c>
      <c r="C115" s="210">
        <v>6000</v>
      </c>
      <c r="D115" s="210">
        <v>0</v>
      </c>
      <c r="E115" s="210">
        <v>0</v>
      </c>
      <c r="F115" s="203">
        <v>0.4</v>
      </c>
      <c r="G115" s="188" t="s">
        <v>3355</v>
      </c>
    </row>
    <row r="116" spans="1:7" s="185" customFormat="1" ht="131.25" x14ac:dyDescent="0.25">
      <c r="A116" s="462"/>
      <c r="B116" s="401" t="s">
        <v>3358</v>
      </c>
      <c r="C116" s="210">
        <v>0</v>
      </c>
      <c r="D116" s="210">
        <v>0</v>
      </c>
      <c r="E116" s="210">
        <v>0</v>
      </c>
      <c r="F116" s="367">
        <v>0</v>
      </c>
      <c r="G116" s="188" t="s">
        <v>3367</v>
      </c>
    </row>
    <row r="117" spans="1:7" s="185" customFormat="1" ht="93.75" x14ac:dyDescent="0.25">
      <c r="A117" s="462"/>
      <c r="B117" s="184" t="s">
        <v>3359</v>
      </c>
      <c r="C117" s="210">
        <v>0</v>
      </c>
      <c r="D117" s="210">
        <v>0</v>
      </c>
      <c r="E117" s="210">
        <v>0</v>
      </c>
      <c r="F117" s="367">
        <v>0</v>
      </c>
      <c r="G117" s="188" t="s">
        <v>3356</v>
      </c>
    </row>
    <row r="118" spans="1:7" s="185" customFormat="1" ht="75" x14ac:dyDescent="0.25">
      <c r="A118" s="462"/>
      <c r="B118" s="184" t="s">
        <v>3360</v>
      </c>
      <c r="C118" s="210">
        <v>0</v>
      </c>
      <c r="D118" s="210">
        <v>0</v>
      </c>
      <c r="E118" s="210">
        <v>0</v>
      </c>
      <c r="F118" s="367">
        <v>0</v>
      </c>
      <c r="G118" s="188" t="s">
        <v>3356</v>
      </c>
    </row>
    <row r="119" spans="1:7" s="185" customFormat="1" ht="56.25" x14ac:dyDescent="0.25">
      <c r="A119" s="463"/>
      <c r="B119" s="189" t="s">
        <v>3328</v>
      </c>
      <c r="C119" s="209">
        <f>SUM(C115:C118)</f>
        <v>6000</v>
      </c>
      <c r="D119" s="209">
        <f t="shared" ref="D119:F119" si="22">SUM(D115:D118)</f>
        <v>0</v>
      </c>
      <c r="E119" s="209">
        <f t="shared" si="22"/>
        <v>0</v>
      </c>
      <c r="F119" s="202">
        <f t="shared" si="22"/>
        <v>0.4</v>
      </c>
      <c r="G119" s="220"/>
    </row>
    <row r="120" spans="1:7" s="185" customFormat="1" ht="56.25" x14ac:dyDescent="0.25">
      <c r="A120" s="461">
        <v>24</v>
      </c>
      <c r="B120" s="452" t="s">
        <v>3357</v>
      </c>
      <c r="C120" s="465">
        <v>51000</v>
      </c>
      <c r="D120" s="216">
        <v>0</v>
      </c>
      <c r="E120" s="216">
        <v>0</v>
      </c>
      <c r="F120" s="206">
        <v>5.4</v>
      </c>
      <c r="G120" s="188" t="s">
        <v>3355</v>
      </c>
    </row>
    <row r="121" spans="1:7" s="185" customFormat="1" ht="131.25" x14ac:dyDescent="0.25">
      <c r="A121" s="459"/>
      <c r="B121" s="401" t="s">
        <v>3358</v>
      </c>
      <c r="C121" s="216">
        <v>0</v>
      </c>
      <c r="D121" s="216">
        <v>0</v>
      </c>
      <c r="E121" s="216">
        <v>0</v>
      </c>
      <c r="F121" s="374">
        <v>0</v>
      </c>
      <c r="G121" s="188" t="s">
        <v>3367</v>
      </c>
    </row>
    <row r="122" spans="1:7" s="185" customFormat="1" ht="93.75" x14ac:dyDescent="0.25">
      <c r="A122" s="459"/>
      <c r="B122" s="184" t="s">
        <v>3359</v>
      </c>
      <c r="C122" s="216">
        <v>0</v>
      </c>
      <c r="D122" s="216">
        <v>0</v>
      </c>
      <c r="E122" s="216">
        <v>0</v>
      </c>
      <c r="F122" s="374">
        <v>0</v>
      </c>
      <c r="G122" s="188" t="s">
        <v>3356</v>
      </c>
    </row>
    <row r="123" spans="1:7" s="185" customFormat="1" ht="75" x14ac:dyDescent="0.25">
      <c r="A123" s="459"/>
      <c r="B123" s="184" t="s">
        <v>3360</v>
      </c>
      <c r="C123" s="216">
        <v>0</v>
      </c>
      <c r="D123" s="216">
        <v>0</v>
      </c>
      <c r="E123" s="216">
        <v>0</v>
      </c>
      <c r="F123" s="374">
        <v>0</v>
      </c>
      <c r="G123" s="188" t="s">
        <v>3356</v>
      </c>
    </row>
    <row r="124" spans="1:7" s="185" customFormat="1" ht="56.25" x14ac:dyDescent="0.25">
      <c r="A124" s="460"/>
      <c r="B124" s="189" t="s">
        <v>3329</v>
      </c>
      <c r="C124" s="209">
        <f>SUM(C120:C123)</f>
        <v>51000</v>
      </c>
      <c r="D124" s="209">
        <f t="shared" ref="D124:F124" si="23">SUM(D120:D123)</f>
        <v>0</v>
      </c>
      <c r="E124" s="209">
        <f t="shared" si="23"/>
        <v>0</v>
      </c>
      <c r="F124" s="202">
        <f t="shared" si="23"/>
        <v>5.4</v>
      </c>
      <c r="G124" s="220"/>
    </row>
    <row r="125" spans="1:7" s="185" customFormat="1" ht="56.25" x14ac:dyDescent="0.25">
      <c r="A125" s="452">
        <v>25</v>
      </c>
      <c r="B125" s="452" t="s">
        <v>3357</v>
      </c>
      <c r="C125" s="210">
        <v>15000</v>
      </c>
      <c r="D125" s="210">
        <v>0</v>
      </c>
      <c r="E125" s="210">
        <v>0</v>
      </c>
      <c r="F125" s="367">
        <v>0</v>
      </c>
      <c r="G125" s="188" t="s">
        <v>3355</v>
      </c>
    </row>
    <row r="126" spans="1:7" s="185" customFormat="1" ht="131.25" x14ac:dyDescent="0.25">
      <c r="A126" s="462"/>
      <c r="B126" s="401" t="s">
        <v>3358</v>
      </c>
      <c r="C126" s="210">
        <v>0</v>
      </c>
      <c r="D126" s="210">
        <v>0</v>
      </c>
      <c r="E126" s="210">
        <v>0</v>
      </c>
      <c r="F126" s="367">
        <v>0</v>
      </c>
      <c r="G126" s="188" t="s">
        <v>3367</v>
      </c>
    </row>
    <row r="127" spans="1:7" s="185" customFormat="1" ht="93.75" x14ac:dyDescent="0.25">
      <c r="A127" s="462"/>
      <c r="B127" s="184" t="s">
        <v>3359</v>
      </c>
      <c r="C127" s="210">
        <v>0</v>
      </c>
      <c r="D127" s="210">
        <v>0</v>
      </c>
      <c r="E127" s="210">
        <v>0</v>
      </c>
      <c r="F127" s="367">
        <v>0</v>
      </c>
      <c r="G127" s="188" t="s">
        <v>3356</v>
      </c>
    </row>
    <row r="128" spans="1:7" s="185" customFormat="1" ht="75" x14ac:dyDescent="0.25">
      <c r="A128" s="462"/>
      <c r="B128" s="184" t="s">
        <v>3360</v>
      </c>
      <c r="C128" s="210">
        <v>0</v>
      </c>
      <c r="D128" s="210">
        <v>0</v>
      </c>
      <c r="E128" s="210">
        <v>0</v>
      </c>
      <c r="F128" s="367">
        <v>0</v>
      </c>
      <c r="G128" s="188" t="s">
        <v>3356</v>
      </c>
    </row>
    <row r="129" spans="1:7" s="185" customFormat="1" ht="56.25" x14ac:dyDescent="0.25">
      <c r="A129" s="463"/>
      <c r="B129" s="189" t="s">
        <v>3330</v>
      </c>
      <c r="C129" s="209">
        <f>SUM(C125:C128)</f>
        <v>15000</v>
      </c>
      <c r="D129" s="209">
        <f t="shared" ref="D129:F129" si="24">SUM(D125:D128)</f>
        <v>0</v>
      </c>
      <c r="E129" s="209">
        <f t="shared" si="24"/>
        <v>0</v>
      </c>
      <c r="F129" s="209">
        <f t="shared" si="24"/>
        <v>0</v>
      </c>
      <c r="G129" s="220"/>
    </row>
    <row r="130" spans="1:7" s="197" customFormat="1" ht="56.25" x14ac:dyDescent="0.25">
      <c r="A130" s="452">
        <v>26</v>
      </c>
      <c r="B130" s="452" t="s">
        <v>3357</v>
      </c>
      <c r="C130" s="213">
        <v>2983</v>
      </c>
      <c r="D130" s="213">
        <v>0</v>
      </c>
      <c r="E130" s="156">
        <v>7600</v>
      </c>
      <c r="F130" s="370">
        <v>0</v>
      </c>
      <c r="G130" s="188" t="s">
        <v>3355</v>
      </c>
    </row>
    <row r="131" spans="1:7" s="197" customFormat="1" ht="131.25" x14ac:dyDescent="0.25">
      <c r="A131" s="462"/>
      <c r="B131" s="401" t="s">
        <v>3358</v>
      </c>
      <c r="C131" s="213">
        <v>0</v>
      </c>
      <c r="D131" s="213">
        <v>0</v>
      </c>
      <c r="E131" s="213">
        <v>0</v>
      </c>
      <c r="F131" s="370">
        <v>0</v>
      </c>
      <c r="G131" s="188" t="s">
        <v>3367</v>
      </c>
    </row>
    <row r="132" spans="1:7" s="197" customFormat="1" ht="93.75" x14ac:dyDescent="0.25">
      <c r="A132" s="462"/>
      <c r="B132" s="184" t="s">
        <v>3359</v>
      </c>
      <c r="C132" s="213">
        <v>0</v>
      </c>
      <c r="D132" s="213">
        <v>0</v>
      </c>
      <c r="E132" s="213">
        <v>0</v>
      </c>
      <c r="F132" s="370">
        <v>0</v>
      </c>
      <c r="G132" s="188" t="s">
        <v>3356</v>
      </c>
    </row>
    <row r="133" spans="1:7" s="197" customFormat="1" ht="75" x14ac:dyDescent="0.25">
      <c r="A133" s="462"/>
      <c r="B133" s="184" t="s">
        <v>3360</v>
      </c>
      <c r="C133" s="213">
        <v>0</v>
      </c>
      <c r="D133" s="213">
        <v>0</v>
      </c>
      <c r="E133" s="213">
        <v>0</v>
      </c>
      <c r="F133" s="370">
        <v>0</v>
      </c>
      <c r="G133" s="188" t="s">
        <v>3356</v>
      </c>
    </row>
    <row r="134" spans="1:7" s="197" customFormat="1" ht="75" x14ac:dyDescent="0.25">
      <c r="A134" s="463"/>
      <c r="B134" s="190" t="s">
        <v>3332</v>
      </c>
      <c r="C134" s="209">
        <f>SUM(C130:C133)</f>
        <v>2983</v>
      </c>
      <c r="D134" s="209">
        <f t="shared" ref="D134:F134" si="25">SUM(D130:D133)</f>
        <v>0</v>
      </c>
      <c r="E134" s="209">
        <f t="shared" si="25"/>
        <v>7600</v>
      </c>
      <c r="F134" s="209">
        <f t="shared" si="25"/>
        <v>0</v>
      </c>
      <c r="G134" s="220"/>
    </row>
    <row r="135" spans="1:7" s="185" customFormat="1" ht="56.25" x14ac:dyDescent="0.25">
      <c r="A135" s="461">
        <v>27</v>
      </c>
      <c r="B135" s="452" t="s">
        <v>3357</v>
      </c>
      <c r="C135" s="208">
        <v>26000</v>
      </c>
      <c r="D135" s="208">
        <v>1</v>
      </c>
      <c r="E135" s="208">
        <v>14000</v>
      </c>
      <c r="F135" s="201">
        <v>3.4</v>
      </c>
      <c r="G135" s="188" t="s">
        <v>3355</v>
      </c>
    </row>
    <row r="136" spans="1:7" s="185" customFormat="1" ht="131.25" x14ac:dyDescent="0.25">
      <c r="A136" s="459"/>
      <c r="B136" s="401" t="s">
        <v>3358</v>
      </c>
      <c r="C136" s="208">
        <v>0</v>
      </c>
      <c r="D136" s="208">
        <v>0</v>
      </c>
      <c r="E136" s="208">
        <v>0</v>
      </c>
      <c r="F136" s="366">
        <v>0</v>
      </c>
      <c r="G136" s="188" t="s">
        <v>3367</v>
      </c>
    </row>
    <row r="137" spans="1:7" s="185" customFormat="1" ht="93.75" x14ac:dyDescent="0.25">
      <c r="A137" s="459"/>
      <c r="B137" s="184" t="s">
        <v>3359</v>
      </c>
      <c r="C137" s="208">
        <v>0</v>
      </c>
      <c r="D137" s="208">
        <v>0</v>
      </c>
      <c r="E137" s="208">
        <v>0</v>
      </c>
      <c r="F137" s="366">
        <v>0</v>
      </c>
      <c r="G137" s="188" t="s">
        <v>3356</v>
      </c>
    </row>
    <row r="138" spans="1:7" s="185" customFormat="1" ht="75" x14ac:dyDescent="0.25">
      <c r="A138" s="459"/>
      <c r="B138" s="184" t="s">
        <v>3360</v>
      </c>
      <c r="C138" s="208">
        <v>0</v>
      </c>
      <c r="D138" s="208">
        <v>0</v>
      </c>
      <c r="E138" s="208">
        <v>0</v>
      </c>
      <c r="F138" s="366">
        <v>0</v>
      </c>
      <c r="G138" s="188" t="s">
        <v>3356</v>
      </c>
    </row>
    <row r="139" spans="1:7" s="185" customFormat="1" ht="37.5" x14ac:dyDescent="0.25">
      <c r="A139" s="460"/>
      <c r="B139" s="196" t="s">
        <v>3336</v>
      </c>
      <c r="C139" s="209">
        <f>SUM(C135:C138)</f>
        <v>26000</v>
      </c>
      <c r="D139" s="209">
        <f t="shared" ref="D139:F139" si="26">SUM(D135:D138)</f>
        <v>1</v>
      </c>
      <c r="E139" s="209">
        <f t="shared" si="26"/>
        <v>14000</v>
      </c>
      <c r="F139" s="202">
        <f t="shared" si="26"/>
        <v>3.4</v>
      </c>
      <c r="G139" s="220"/>
    </row>
    <row r="140" spans="1:7" s="185" customFormat="1" ht="56.25" x14ac:dyDescent="0.25">
      <c r="A140" s="452">
        <v>28</v>
      </c>
      <c r="B140" s="452" t="s">
        <v>3357</v>
      </c>
      <c r="C140" s="208">
        <v>0</v>
      </c>
      <c r="D140" s="208">
        <v>0</v>
      </c>
      <c r="E140" s="208">
        <v>0</v>
      </c>
      <c r="F140" s="366">
        <v>0</v>
      </c>
      <c r="G140" s="188" t="s">
        <v>3355</v>
      </c>
    </row>
    <row r="141" spans="1:7" s="185" customFormat="1" ht="131.25" x14ac:dyDescent="0.25">
      <c r="A141" s="462"/>
      <c r="B141" s="401" t="s">
        <v>3358</v>
      </c>
      <c r="C141" s="208">
        <v>0</v>
      </c>
      <c r="D141" s="208">
        <v>0</v>
      </c>
      <c r="E141" s="208">
        <v>0</v>
      </c>
      <c r="F141" s="366">
        <v>0</v>
      </c>
      <c r="G141" s="188" t="s">
        <v>3367</v>
      </c>
    </row>
    <row r="142" spans="1:7" s="185" customFormat="1" ht="93.75" x14ac:dyDescent="0.25">
      <c r="A142" s="462"/>
      <c r="B142" s="184" t="s">
        <v>3359</v>
      </c>
      <c r="C142" s="208">
        <v>0</v>
      </c>
      <c r="D142" s="208">
        <v>0</v>
      </c>
      <c r="E142" s="208">
        <v>0</v>
      </c>
      <c r="F142" s="366">
        <v>0</v>
      </c>
      <c r="G142" s="188" t="s">
        <v>3356</v>
      </c>
    </row>
    <row r="143" spans="1:7" s="185" customFormat="1" ht="75" x14ac:dyDescent="0.25">
      <c r="A143" s="462"/>
      <c r="B143" s="184" t="s">
        <v>3360</v>
      </c>
      <c r="C143" s="208">
        <v>0</v>
      </c>
      <c r="D143" s="200">
        <v>6</v>
      </c>
      <c r="E143" s="208">
        <v>0</v>
      </c>
      <c r="F143" s="366">
        <v>0</v>
      </c>
      <c r="G143" s="188" t="s">
        <v>3356</v>
      </c>
    </row>
    <row r="144" spans="1:7" s="185" customFormat="1" ht="56.25" x14ac:dyDescent="0.25">
      <c r="A144" s="463"/>
      <c r="B144" s="189" t="s">
        <v>3333</v>
      </c>
      <c r="C144" s="209">
        <f>SUM(C140:C143)</f>
        <v>0</v>
      </c>
      <c r="D144" s="202">
        <f t="shared" ref="D144:F144" si="27">SUM(D140:D143)</f>
        <v>6</v>
      </c>
      <c r="E144" s="209">
        <f t="shared" si="27"/>
        <v>0</v>
      </c>
      <c r="F144" s="209">
        <f t="shared" si="27"/>
        <v>0</v>
      </c>
      <c r="G144" s="220"/>
    </row>
    <row r="145" spans="1:7" s="185" customFormat="1" ht="56.25" x14ac:dyDescent="0.25">
      <c r="A145" s="452">
        <v>29</v>
      </c>
      <c r="B145" s="452" t="s">
        <v>3357</v>
      </c>
      <c r="C145" s="208">
        <v>1910</v>
      </c>
      <c r="D145" s="208">
        <v>0</v>
      </c>
      <c r="E145" s="208">
        <v>0</v>
      </c>
      <c r="F145" s="201">
        <v>1.9</v>
      </c>
      <c r="G145" s="188" t="s">
        <v>3355</v>
      </c>
    </row>
    <row r="146" spans="1:7" s="185" customFormat="1" ht="131.25" x14ac:dyDescent="0.25">
      <c r="A146" s="462"/>
      <c r="B146" s="401" t="s">
        <v>3358</v>
      </c>
      <c r="C146" s="208">
        <v>0</v>
      </c>
      <c r="D146" s="208">
        <v>0</v>
      </c>
      <c r="E146" s="208">
        <v>0</v>
      </c>
      <c r="F146" s="366">
        <v>0</v>
      </c>
      <c r="G146" s="188" t="s">
        <v>3367</v>
      </c>
    </row>
    <row r="147" spans="1:7" s="185" customFormat="1" ht="93.75" x14ac:dyDescent="0.25">
      <c r="A147" s="462"/>
      <c r="B147" s="184" t="s">
        <v>3359</v>
      </c>
      <c r="C147" s="208">
        <v>15000</v>
      </c>
      <c r="D147" s="208">
        <v>0</v>
      </c>
      <c r="E147" s="208">
        <v>0</v>
      </c>
      <c r="F147" s="366">
        <v>0</v>
      </c>
      <c r="G147" s="188" t="s">
        <v>3356</v>
      </c>
    </row>
    <row r="148" spans="1:7" s="185" customFormat="1" ht="75" x14ac:dyDescent="0.25">
      <c r="A148" s="462"/>
      <c r="B148" s="184" t="s">
        <v>3360</v>
      </c>
      <c r="C148" s="208">
        <v>0</v>
      </c>
      <c r="D148" s="208">
        <v>0</v>
      </c>
      <c r="E148" s="208">
        <v>0</v>
      </c>
      <c r="F148" s="366">
        <v>0</v>
      </c>
      <c r="G148" s="188" t="s">
        <v>3356</v>
      </c>
    </row>
    <row r="149" spans="1:7" s="185" customFormat="1" ht="37.5" x14ac:dyDescent="0.25">
      <c r="A149" s="463"/>
      <c r="B149" s="189" t="s">
        <v>4180</v>
      </c>
      <c r="C149" s="209">
        <f>SUM(C145:C148)</f>
        <v>16910</v>
      </c>
      <c r="D149" s="209">
        <f t="shared" ref="D149:F149" si="28">SUM(D145:D148)</f>
        <v>0</v>
      </c>
      <c r="E149" s="209">
        <f t="shared" si="28"/>
        <v>0</v>
      </c>
      <c r="F149" s="202">
        <f t="shared" si="28"/>
        <v>1.9</v>
      </c>
      <c r="G149" s="220"/>
    </row>
    <row r="150" spans="1:7" s="185" customFormat="1" ht="56.25" x14ac:dyDescent="0.25">
      <c r="A150" s="461">
        <v>30</v>
      </c>
      <c r="B150" s="452" t="s">
        <v>3357</v>
      </c>
      <c r="C150" s="208">
        <v>100</v>
      </c>
      <c r="D150" s="208">
        <v>0</v>
      </c>
      <c r="E150" s="208">
        <v>0</v>
      </c>
      <c r="F150" s="405">
        <v>0.05</v>
      </c>
      <c r="G150" s="188" t="s">
        <v>3355</v>
      </c>
    </row>
    <row r="151" spans="1:7" s="185" customFormat="1" ht="131.25" x14ac:dyDescent="0.25">
      <c r="A151" s="459"/>
      <c r="B151" s="401" t="s">
        <v>3358</v>
      </c>
      <c r="C151" s="208">
        <v>0</v>
      </c>
      <c r="D151" s="208">
        <v>0</v>
      </c>
      <c r="E151" s="208">
        <v>0</v>
      </c>
      <c r="F151" s="366">
        <v>0</v>
      </c>
      <c r="G151" s="188" t="s">
        <v>3367</v>
      </c>
    </row>
    <row r="152" spans="1:7" s="185" customFormat="1" ht="93.75" x14ac:dyDescent="0.25">
      <c r="A152" s="459"/>
      <c r="B152" s="184" t="s">
        <v>3359</v>
      </c>
      <c r="C152" s="208">
        <v>0</v>
      </c>
      <c r="D152" s="208">
        <v>0</v>
      </c>
      <c r="E152" s="208">
        <v>0</v>
      </c>
      <c r="F152" s="366">
        <v>0</v>
      </c>
      <c r="G152" s="188" t="s">
        <v>3356</v>
      </c>
    </row>
    <row r="153" spans="1:7" s="185" customFormat="1" ht="75" x14ac:dyDescent="0.25">
      <c r="A153" s="459"/>
      <c r="B153" s="184" t="s">
        <v>3360</v>
      </c>
      <c r="C153" s="208">
        <v>0</v>
      </c>
      <c r="D153" s="208">
        <v>0</v>
      </c>
      <c r="E153" s="208">
        <v>0</v>
      </c>
      <c r="F153" s="366">
        <v>0</v>
      </c>
      <c r="G153" s="188" t="s">
        <v>3356</v>
      </c>
    </row>
    <row r="154" spans="1:7" s="185" customFormat="1" ht="37.5" x14ac:dyDescent="0.25">
      <c r="A154" s="460"/>
      <c r="B154" s="189" t="s">
        <v>4181</v>
      </c>
      <c r="C154" s="209">
        <f>SUM(C150:C153)</f>
        <v>100</v>
      </c>
      <c r="D154" s="209">
        <f t="shared" ref="D154:F154" si="29">SUM(D150:D153)</f>
        <v>0</v>
      </c>
      <c r="E154" s="209">
        <f t="shared" si="29"/>
        <v>0</v>
      </c>
      <c r="F154" s="404">
        <f t="shared" si="29"/>
        <v>0.05</v>
      </c>
      <c r="G154" s="220"/>
    </row>
    <row r="155" spans="1:7" s="197" customFormat="1" ht="56.25" x14ac:dyDescent="0.25">
      <c r="A155" s="452">
        <v>31</v>
      </c>
      <c r="B155" s="452" t="s">
        <v>3357</v>
      </c>
      <c r="C155" s="208">
        <v>34300</v>
      </c>
      <c r="D155" s="208">
        <v>0</v>
      </c>
      <c r="E155" s="208">
        <v>1300</v>
      </c>
      <c r="F155" s="366">
        <v>0</v>
      </c>
      <c r="G155" s="188" t="s">
        <v>3355</v>
      </c>
    </row>
    <row r="156" spans="1:7" s="197" customFormat="1" ht="131.25" x14ac:dyDescent="0.25">
      <c r="A156" s="462"/>
      <c r="B156" s="401" t="s">
        <v>3358</v>
      </c>
      <c r="C156" s="208">
        <v>9000</v>
      </c>
      <c r="D156" s="208">
        <v>0</v>
      </c>
      <c r="E156" s="208">
        <v>0</v>
      </c>
      <c r="F156" s="366">
        <v>0</v>
      </c>
      <c r="G156" s="188" t="s">
        <v>3367</v>
      </c>
    </row>
    <row r="157" spans="1:7" s="197" customFormat="1" ht="93.75" x14ac:dyDescent="0.25">
      <c r="A157" s="462"/>
      <c r="B157" s="184" t="s">
        <v>3359</v>
      </c>
      <c r="C157" s="208">
        <v>0</v>
      </c>
      <c r="D157" s="208">
        <v>0</v>
      </c>
      <c r="E157" s="208">
        <v>0</v>
      </c>
      <c r="F157" s="208">
        <v>0</v>
      </c>
      <c r="G157" s="188" t="s">
        <v>3356</v>
      </c>
    </row>
    <row r="158" spans="1:7" s="197" customFormat="1" ht="75" x14ac:dyDescent="0.25">
      <c r="A158" s="462"/>
      <c r="B158" s="184" t="s">
        <v>3360</v>
      </c>
      <c r="C158" s="208">
        <v>0</v>
      </c>
      <c r="D158" s="208">
        <v>0</v>
      </c>
      <c r="E158" s="208">
        <v>0</v>
      </c>
      <c r="F158" s="208">
        <v>0</v>
      </c>
      <c r="G158" s="188" t="s">
        <v>3356</v>
      </c>
    </row>
    <row r="159" spans="1:7" s="197" customFormat="1" ht="56.25" x14ac:dyDescent="0.25">
      <c r="A159" s="463"/>
      <c r="B159" s="190" t="s">
        <v>3331</v>
      </c>
      <c r="C159" s="209">
        <f>SUM(C155:C158)</f>
        <v>43300</v>
      </c>
      <c r="D159" s="209">
        <f t="shared" ref="D159:F159" si="30">SUM(D155:D158)</f>
        <v>0</v>
      </c>
      <c r="E159" s="209">
        <f t="shared" si="30"/>
        <v>1300</v>
      </c>
      <c r="F159" s="209">
        <f t="shared" si="30"/>
        <v>0</v>
      </c>
      <c r="G159" s="220"/>
    </row>
    <row r="160" spans="1:7" s="185" customFormat="1" ht="56.25" x14ac:dyDescent="0.25">
      <c r="A160" s="452">
        <v>32</v>
      </c>
      <c r="B160" s="452" t="s">
        <v>3357</v>
      </c>
      <c r="C160" s="217">
        <v>1500</v>
      </c>
      <c r="D160" s="217">
        <v>0</v>
      </c>
      <c r="E160" s="217">
        <v>0</v>
      </c>
      <c r="F160" s="375">
        <v>0</v>
      </c>
      <c r="G160" s="188" t="s">
        <v>3355</v>
      </c>
    </row>
    <row r="161" spans="1:7" s="185" customFormat="1" ht="131.25" x14ac:dyDescent="0.25">
      <c r="A161" s="462"/>
      <c r="B161" s="401" t="s">
        <v>3358</v>
      </c>
      <c r="C161" s="217">
        <v>0</v>
      </c>
      <c r="D161" s="217">
        <v>0</v>
      </c>
      <c r="E161" s="217">
        <v>0</v>
      </c>
      <c r="F161" s="375">
        <v>0</v>
      </c>
      <c r="G161" s="188" t="s">
        <v>3367</v>
      </c>
    </row>
    <row r="162" spans="1:7" s="185" customFormat="1" ht="93.75" x14ac:dyDescent="0.25">
      <c r="A162" s="462"/>
      <c r="B162" s="184" t="s">
        <v>3359</v>
      </c>
      <c r="C162" s="217">
        <v>0</v>
      </c>
      <c r="D162" s="217">
        <v>0</v>
      </c>
      <c r="E162" s="217">
        <v>0</v>
      </c>
      <c r="F162" s="375">
        <v>0</v>
      </c>
      <c r="G162" s="188" t="s">
        <v>3356</v>
      </c>
    </row>
    <row r="163" spans="1:7" s="185" customFormat="1" ht="75" x14ac:dyDescent="0.25">
      <c r="A163" s="462"/>
      <c r="B163" s="184" t="s">
        <v>3360</v>
      </c>
      <c r="C163" s="217">
        <v>0</v>
      </c>
      <c r="D163" s="217">
        <v>0</v>
      </c>
      <c r="E163" s="217">
        <v>0</v>
      </c>
      <c r="F163" s="375">
        <v>0</v>
      </c>
      <c r="G163" s="188" t="s">
        <v>3356</v>
      </c>
    </row>
    <row r="164" spans="1:7" s="185" customFormat="1" ht="56.25" x14ac:dyDescent="0.25">
      <c r="A164" s="463"/>
      <c r="B164" s="189" t="s">
        <v>3334</v>
      </c>
      <c r="C164" s="209">
        <f>SUM(C160:C163)</f>
        <v>1500</v>
      </c>
      <c r="D164" s="209">
        <f t="shared" ref="D164:F164" si="31">SUM(D160:D163)</f>
        <v>0</v>
      </c>
      <c r="E164" s="209">
        <f t="shared" si="31"/>
        <v>0</v>
      </c>
      <c r="F164" s="209">
        <f t="shared" si="31"/>
        <v>0</v>
      </c>
      <c r="G164" s="220"/>
    </row>
    <row r="165" spans="1:7" s="185" customFormat="1" ht="56.25" x14ac:dyDescent="0.25">
      <c r="A165" s="461">
        <v>33</v>
      </c>
      <c r="B165" s="452" t="s">
        <v>3357</v>
      </c>
      <c r="C165" s="210">
        <v>7400</v>
      </c>
      <c r="D165" s="210">
        <v>0</v>
      </c>
      <c r="E165" s="210">
        <v>0</v>
      </c>
      <c r="F165" s="203">
        <v>0.5</v>
      </c>
      <c r="G165" s="188" t="s">
        <v>3355</v>
      </c>
    </row>
    <row r="166" spans="1:7" s="185" customFormat="1" ht="131.25" x14ac:dyDescent="0.25">
      <c r="A166" s="459"/>
      <c r="B166" s="401" t="s">
        <v>3358</v>
      </c>
      <c r="C166" s="210">
        <v>0</v>
      </c>
      <c r="D166" s="210">
        <v>0</v>
      </c>
      <c r="E166" s="210">
        <v>0</v>
      </c>
      <c r="F166" s="367">
        <v>0</v>
      </c>
      <c r="G166" s="188" t="s">
        <v>3367</v>
      </c>
    </row>
    <row r="167" spans="1:7" s="185" customFormat="1" ht="93.75" x14ac:dyDescent="0.25">
      <c r="A167" s="459"/>
      <c r="B167" s="184" t="s">
        <v>3359</v>
      </c>
      <c r="C167" s="210">
        <v>0</v>
      </c>
      <c r="D167" s="210">
        <v>0</v>
      </c>
      <c r="E167" s="210">
        <v>0</v>
      </c>
      <c r="F167" s="367">
        <v>0</v>
      </c>
      <c r="G167" s="188" t="s">
        <v>3356</v>
      </c>
    </row>
    <row r="168" spans="1:7" s="185" customFormat="1" ht="75" x14ac:dyDescent="0.25">
      <c r="A168" s="459"/>
      <c r="B168" s="184" t="s">
        <v>3360</v>
      </c>
      <c r="C168" s="210">
        <v>0</v>
      </c>
      <c r="D168" s="210">
        <v>0</v>
      </c>
      <c r="E168" s="210">
        <v>0</v>
      </c>
      <c r="F168" s="367">
        <v>0</v>
      </c>
      <c r="G168" s="188" t="s">
        <v>3356</v>
      </c>
    </row>
    <row r="169" spans="1:7" s="185" customFormat="1" ht="37.5" x14ac:dyDescent="0.25">
      <c r="A169" s="460"/>
      <c r="B169" s="189" t="s">
        <v>3337</v>
      </c>
      <c r="C169" s="209">
        <f>SUM(C165:C168)</f>
        <v>7400</v>
      </c>
      <c r="D169" s="209">
        <f t="shared" ref="D169:F169" si="32">SUM(D165:D168)</f>
        <v>0</v>
      </c>
      <c r="E169" s="209">
        <f t="shared" si="32"/>
        <v>0</v>
      </c>
      <c r="F169" s="202">
        <f t="shared" si="32"/>
        <v>0.5</v>
      </c>
      <c r="G169" s="220"/>
    </row>
    <row r="170" spans="1:7" s="185" customFormat="1" ht="56.25" x14ac:dyDescent="0.25">
      <c r="A170" s="452">
        <v>34</v>
      </c>
      <c r="B170" s="452" t="s">
        <v>3357</v>
      </c>
      <c r="C170" s="208">
        <v>24000</v>
      </c>
      <c r="D170" s="208">
        <v>0</v>
      </c>
      <c r="E170" s="208">
        <v>0</v>
      </c>
      <c r="F170" s="201">
        <v>2.5</v>
      </c>
      <c r="G170" s="188" t="s">
        <v>3355</v>
      </c>
    </row>
    <row r="171" spans="1:7" s="185" customFormat="1" ht="131.25" x14ac:dyDescent="0.25">
      <c r="A171" s="462"/>
      <c r="B171" s="401" t="s">
        <v>3358</v>
      </c>
      <c r="C171" s="208">
        <v>0</v>
      </c>
      <c r="D171" s="208">
        <v>0</v>
      </c>
      <c r="E171" s="208">
        <v>0</v>
      </c>
      <c r="F171" s="366">
        <v>0</v>
      </c>
      <c r="G171" s="188" t="s">
        <v>3367</v>
      </c>
    </row>
    <row r="172" spans="1:7" s="185" customFormat="1" ht="93.75" x14ac:dyDescent="0.25">
      <c r="A172" s="462"/>
      <c r="B172" s="184" t="s">
        <v>3359</v>
      </c>
      <c r="C172" s="208">
        <v>0</v>
      </c>
      <c r="D172" s="208">
        <v>0</v>
      </c>
      <c r="E172" s="208">
        <v>0</v>
      </c>
      <c r="F172" s="366">
        <v>0</v>
      </c>
      <c r="G172" s="188" t="s">
        <v>3356</v>
      </c>
    </row>
    <row r="173" spans="1:7" s="185" customFormat="1" ht="75" x14ac:dyDescent="0.25">
      <c r="A173" s="462"/>
      <c r="B173" s="184" t="s">
        <v>3360</v>
      </c>
      <c r="C173" s="208">
        <v>0</v>
      </c>
      <c r="D173" s="208">
        <v>0</v>
      </c>
      <c r="E173" s="208">
        <v>0</v>
      </c>
      <c r="F173" s="366">
        <v>0</v>
      </c>
      <c r="G173" s="188" t="s">
        <v>3356</v>
      </c>
    </row>
    <row r="174" spans="1:7" s="185" customFormat="1" ht="75" x14ac:dyDescent="0.25">
      <c r="A174" s="463"/>
      <c r="B174" s="189" t="s">
        <v>3339</v>
      </c>
      <c r="C174" s="209">
        <f>SUM(C170:C173)</f>
        <v>24000</v>
      </c>
      <c r="D174" s="209">
        <f t="shared" ref="D174:F174" si="33">SUM(D170:D173)</f>
        <v>0</v>
      </c>
      <c r="E174" s="209">
        <f t="shared" si="33"/>
        <v>0</v>
      </c>
      <c r="F174" s="202">
        <f t="shared" si="33"/>
        <v>2.5</v>
      </c>
      <c r="G174" s="220"/>
    </row>
    <row r="175" spans="1:7" s="185" customFormat="1" ht="56.25" x14ac:dyDescent="0.25">
      <c r="A175" s="452">
        <v>35</v>
      </c>
      <c r="B175" s="452" t="s">
        <v>3357</v>
      </c>
      <c r="C175" s="210">
        <v>80500</v>
      </c>
      <c r="D175" s="210">
        <v>0</v>
      </c>
      <c r="E175" s="210">
        <v>0</v>
      </c>
      <c r="F175" s="203">
        <v>1</v>
      </c>
      <c r="G175" s="188" t="s">
        <v>3355</v>
      </c>
    </row>
    <row r="176" spans="1:7" s="185" customFormat="1" ht="131.25" x14ac:dyDescent="0.25">
      <c r="A176" s="400"/>
      <c r="B176" s="401" t="s">
        <v>3358</v>
      </c>
      <c r="C176" s="210">
        <v>0</v>
      </c>
      <c r="D176" s="210">
        <v>0</v>
      </c>
      <c r="E176" s="210">
        <v>0</v>
      </c>
      <c r="F176" s="367">
        <v>0</v>
      </c>
      <c r="G176" s="188" t="s">
        <v>3367</v>
      </c>
    </row>
    <row r="177" spans="1:7" s="185" customFormat="1" ht="93.75" x14ac:dyDescent="0.25">
      <c r="A177" s="400"/>
      <c r="B177" s="184" t="s">
        <v>3359</v>
      </c>
      <c r="C177" s="210">
        <v>0</v>
      </c>
      <c r="D177" s="210">
        <v>0</v>
      </c>
      <c r="E177" s="210">
        <v>0</v>
      </c>
      <c r="F177" s="367">
        <v>0</v>
      </c>
      <c r="G177" s="188" t="s">
        <v>3356</v>
      </c>
    </row>
    <row r="178" spans="1:7" s="185" customFormat="1" ht="75" x14ac:dyDescent="0.25">
      <c r="A178" s="400"/>
      <c r="B178" s="184" t="s">
        <v>3360</v>
      </c>
      <c r="C178" s="210">
        <v>0</v>
      </c>
      <c r="D178" s="210">
        <v>0</v>
      </c>
      <c r="E178" s="210">
        <v>0</v>
      </c>
      <c r="F178" s="367">
        <v>0</v>
      </c>
      <c r="G178" s="188" t="s">
        <v>3356</v>
      </c>
    </row>
    <row r="179" spans="1:7" s="185" customFormat="1" ht="37.5" x14ac:dyDescent="0.25">
      <c r="A179" s="401"/>
      <c r="B179" s="189" t="s">
        <v>3341</v>
      </c>
      <c r="C179" s="209">
        <f>SUM(C175:C178)</f>
        <v>80500</v>
      </c>
      <c r="D179" s="209">
        <f t="shared" ref="D179:F179" si="34">SUM(D175:D178)</f>
        <v>0</v>
      </c>
      <c r="E179" s="209">
        <f t="shared" si="34"/>
        <v>0</v>
      </c>
      <c r="F179" s="202">
        <f t="shared" si="34"/>
        <v>1</v>
      </c>
      <c r="G179" s="220"/>
    </row>
    <row r="180" spans="1:7" s="197" customFormat="1" ht="56.25" x14ac:dyDescent="0.25">
      <c r="A180" s="461">
        <v>36</v>
      </c>
      <c r="B180" s="452" t="s">
        <v>3357</v>
      </c>
      <c r="C180" s="213">
        <v>2000</v>
      </c>
      <c r="D180" s="213">
        <v>0</v>
      </c>
      <c r="E180" s="213">
        <v>200</v>
      </c>
      <c r="F180" s="370">
        <v>0</v>
      </c>
      <c r="G180" s="188" t="s">
        <v>3355</v>
      </c>
    </row>
    <row r="181" spans="1:7" s="197" customFormat="1" ht="131.25" x14ac:dyDescent="0.25">
      <c r="A181" s="459"/>
      <c r="B181" s="401" t="s">
        <v>3358</v>
      </c>
      <c r="C181" s="213">
        <v>0</v>
      </c>
      <c r="D181" s="213">
        <v>0</v>
      </c>
      <c r="E181" s="213">
        <v>0</v>
      </c>
      <c r="F181" s="370">
        <v>0</v>
      </c>
      <c r="G181" s="188" t="s">
        <v>3367</v>
      </c>
    </row>
    <row r="182" spans="1:7" s="197" customFormat="1" ht="93.75" x14ac:dyDescent="0.25">
      <c r="A182" s="459"/>
      <c r="B182" s="184" t="s">
        <v>3359</v>
      </c>
      <c r="C182" s="213">
        <v>0</v>
      </c>
      <c r="D182" s="213">
        <v>0</v>
      </c>
      <c r="E182" s="213">
        <v>0</v>
      </c>
      <c r="F182" s="370">
        <v>0</v>
      </c>
      <c r="G182" s="188" t="s">
        <v>3356</v>
      </c>
    </row>
    <row r="183" spans="1:7" s="197" customFormat="1" ht="75" x14ac:dyDescent="0.25">
      <c r="A183" s="459"/>
      <c r="B183" s="184" t="s">
        <v>3360</v>
      </c>
      <c r="C183" s="213">
        <v>0</v>
      </c>
      <c r="D183" s="213">
        <v>0</v>
      </c>
      <c r="E183" s="213">
        <v>0</v>
      </c>
      <c r="F183" s="370">
        <v>0</v>
      </c>
      <c r="G183" s="188" t="s">
        <v>3356</v>
      </c>
    </row>
    <row r="184" spans="1:7" s="197" customFormat="1" ht="56.25" x14ac:dyDescent="0.25">
      <c r="A184" s="460"/>
      <c r="B184" s="190" t="s">
        <v>3342</v>
      </c>
      <c r="C184" s="209">
        <f>SUM(C180:C183)</f>
        <v>2000</v>
      </c>
      <c r="D184" s="209">
        <f t="shared" ref="D184:F184" si="35">SUM(D180:D183)</f>
        <v>0</v>
      </c>
      <c r="E184" s="209">
        <f t="shared" si="35"/>
        <v>200</v>
      </c>
      <c r="F184" s="209">
        <f t="shared" si="35"/>
        <v>0</v>
      </c>
      <c r="G184" s="220"/>
    </row>
    <row r="185" spans="1:7" s="197" customFormat="1" ht="56.25" x14ac:dyDescent="0.25">
      <c r="A185" s="452">
        <v>37</v>
      </c>
      <c r="B185" s="452" t="s">
        <v>3357</v>
      </c>
      <c r="C185" s="213">
        <v>50000</v>
      </c>
      <c r="D185" s="213">
        <v>0</v>
      </c>
      <c r="E185" s="213">
        <v>0</v>
      </c>
      <c r="F185" s="370">
        <v>3</v>
      </c>
      <c r="G185" s="188" t="s">
        <v>3355</v>
      </c>
    </row>
    <row r="186" spans="1:7" s="197" customFormat="1" ht="131.25" x14ac:dyDescent="0.25">
      <c r="A186" s="462"/>
      <c r="B186" s="401" t="s">
        <v>3358</v>
      </c>
      <c r="C186" s="213">
        <v>0</v>
      </c>
      <c r="D186" s="213">
        <v>0</v>
      </c>
      <c r="E186" s="213">
        <v>0</v>
      </c>
      <c r="F186" s="370">
        <v>0</v>
      </c>
      <c r="G186" s="188" t="s">
        <v>3367</v>
      </c>
    </row>
    <row r="187" spans="1:7" s="197" customFormat="1" ht="93.75" x14ac:dyDescent="0.25">
      <c r="A187" s="462"/>
      <c r="B187" s="184" t="s">
        <v>3359</v>
      </c>
      <c r="C187" s="213">
        <v>0</v>
      </c>
      <c r="D187" s="213">
        <v>0</v>
      </c>
      <c r="E187" s="213">
        <v>0</v>
      </c>
      <c r="F187" s="370">
        <v>0</v>
      </c>
      <c r="G187" s="188" t="s">
        <v>3356</v>
      </c>
    </row>
    <row r="188" spans="1:7" s="197" customFormat="1" ht="75" x14ac:dyDescent="0.25">
      <c r="A188" s="462"/>
      <c r="B188" s="184" t="s">
        <v>3360</v>
      </c>
      <c r="C188" s="213">
        <v>0</v>
      </c>
      <c r="D188" s="213">
        <v>0</v>
      </c>
      <c r="E188" s="213">
        <v>0</v>
      </c>
      <c r="F188" s="370">
        <v>0</v>
      </c>
      <c r="G188" s="188" t="s">
        <v>3356</v>
      </c>
    </row>
    <row r="189" spans="1:7" s="197" customFormat="1" ht="56.25" x14ac:dyDescent="0.25">
      <c r="A189" s="463"/>
      <c r="B189" s="190" t="s">
        <v>3343</v>
      </c>
      <c r="C189" s="209">
        <f>SUM(C185:C188)</f>
        <v>50000</v>
      </c>
      <c r="D189" s="209">
        <f t="shared" ref="D189:F189" si="36">SUM(D185:D188)</f>
        <v>0</v>
      </c>
      <c r="E189" s="209">
        <f t="shared" si="36"/>
        <v>0</v>
      </c>
      <c r="F189" s="202">
        <f t="shared" si="36"/>
        <v>3</v>
      </c>
      <c r="G189" s="220"/>
    </row>
    <row r="190" spans="1:7" s="185" customFormat="1" ht="56.25" x14ac:dyDescent="0.25">
      <c r="A190" s="452">
        <v>38</v>
      </c>
      <c r="B190" s="452" t="s">
        <v>3357</v>
      </c>
      <c r="C190" s="210">
        <v>2000</v>
      </c>
      <c r="D190" s="210">
        <v>0</v>
      </c>
      <c r="E190" s="210">
        <v>0</v>
      </c>
      <c r="F190" s="203">
        <v>3.4</v>
      </c>
      <c r="G190" s="188" t="s">
        <v>3355</v>
      </c>
    </row>
    <row r="191" spans="1:7" s="185" customFormat="1" ht="131.25" x14ac:dyDescent="0.25">
      <c r="A191" s="462"/>
      <c r="B191" s="401" t="s">
        <v>3358</v>
      </c>
      <c r="C191" s="210">
        <v>0</v>
      </c>
      <c r="D191" s="210">
        <v>0</v>
      </c>
      <c r="E191" s="210">
        <v>0</v>
      </c>
      <c r="F191" s="367">
        <v>0</v>
      </c>
      <c r="G191" s="188" t="s">
        <v>3367</v>
      </c>
    </row>
    <row r="192" spans="1:7" s="185" customFormat="1" ht="93.75" x14ac:dyDescent="0.25">
      <c r="A192" s="462"/>
      <c r="B192" s="184" t="s">
        <v>3359</v>
      </c>
      <c r="C192" s="210">
        <v>0</v>
      </c>
      <c r="D192" s="210">
        <v>0</v>
      </c>
      <c r="E192" s="210">
        <v>0</v>
      </c>
      <c r="F192" s="367">
        <v>0</v>
      </c>
      <c r="G192" s="188" t="s">
        <v>3356</v>
      </c>
    </row>
    <row r="193" spans="1:7" s="185" customFormat="1" ht="75" x14ac:dyDescent="0.25">
      <c r="A193" s="462"/>
      <c r="B193" s="184" t="s">
        <v>3360</v>
      </c>
      <c r="C193" s="210">
        <v>0</v>
      </c>
      <c r="D193" s="210">
        <v>0</v>
      </c>
      <c r="E193" s="210">
        <v>0</v>
      </c>
      <c r="F193" s="367">
        <v>0</v>
      </c>
      <c r="G193" s="188" t="s">
        <v>3356</v>
      </c>
    </row>
    <row r="194" spans="1:7" s="195" customFormat="1" ht="37.5" x14ac:dyDescent="0.25">
      <c r="A194" s="463"/>
      <c r="B194" s="189" t="s">
        <v>3344</v>
      </c>
      <c r="C194" s="209">
        <f>SUM(C190:C193)</f>
        <v>2000</v>
      </c>
      <c r="D194" s="209">
        <f t="shared" ref="D194:F194" si="37">SUM(D190:D193)</f>
        <v>0</v>
      </c>
      <c r="E194" s="209">
        <f t="shared" si="37"/>
        <v>0</v>
      </c>
      <c r="F194" s="202">
        <f t="shared" si="37"/>
        <v>3.4</v>
      </c>
      <c r="G194" s="220"/>
    </row>
    <row r="195" spans="1:7" s="198" customFormat="1" ht="56.25" x14ac:dyDescent="0.25">
      <c r="A195" s="461">
        <v>39</v>
      </c>
      <c r="B195" s="452" t="s">
        <v>3357</v>
      </c>
      <c r="C195" s="218">
        <v>14700</v>
      </c>
      <c r="D195" s="218">
        <v>0</v>
      </c>
      <c r="E195" s="218">
        <v>0</v>
      </c>
      <c r="F195" s="218">
        <v>0</v>
      </c>
      <c r="G195" s="188" t="s">
        <v>3355</v>
      </c>
    </row>
    <row r="196" spans="1:7" s="198" customFormat="1" ht="131.25" x14ac:dyDescent="0.25">
      <c r="A196" s="459"/>
      <c r="B196" s="401" t="s">
        <v>3358</v>
      </c>
      <c r="C196" s="218">
        <v>0</v>
      </c>
      <c r="D196" s="218">
        <v>0</v>
      </c>
      <c r="E196" s="218">
        <v>0</v>
      </c>
      <c r="F196" s="218">
        <v>0</v>
      </c>
      <c r="G196" s="188" t="s">
        <v>3367</v>
      </c>
    </row>
    <row r="197" spans="1:7" s="198" customFormat="1" ht="93.75" x14ac:dyDescent="0.25">
      <c r="A197" s="459"/>
      <c r="B197" s="184" t="s">
        <v>3359</v>
      </c>
      <c r="C197" s="218">
        <v>0</v>
      </c>
      <c r="D197" s="218">
        <v>0</v>
      </c>
      <c r="E197" s="218">
        <v>0</v>
      </c>
      <c r="F197" s="218">
        <v>0</v>
      </c>
      <c r="G197" s="188" t="s">
        <v>3356</v>
      </c>
    </row>
    <row r="198" spans="1:7" s="198" customFormat="1" ht="75" x14ac:dyDescent="0.25">
      <c r="A198" s="459"/>
      <c r="B198" s="184" t="s">
        <v>3360</v>
      </c>
      <c r="C198" s="218">
        <v>0</v>
      </c>
      <c r="D198" s="218">
        <v>0</v>
      </c>
      <c r="E198" s="218">
        <v>0</v>
      </c>
      <c r="F198" s="218">
        <v>0</v>
      </c>
      <c r="G198" s="188" t="s">
        <v>3356</v>
      </c>
    </row>
    <row r="199" spans="1:7" s="198" customFormat="1" ht="37.5" x14ac:dyDescent="0.25">
      <c r="A199" s="460"/>
      <c r="B199" s="199" t="s">
        <v>3350</v>
      </c>
      <c r="C199" s="209">
        <f>SUM(C195:C198)</f>
        <v>14700</v>
      </c>
      <c r="D199" s="209">
        <f t="shared" ref="D199:F199" si="38">SUM(D195:D198)</f>
        <v>0</v>
      </c>
      <c r="E199" s="209">
        <f t="shared" si="38"/>
        <v>0</v>
      </c>
      <c r="F199" s="209">
        <f t="shared" si="38"/>
        <v>0</v>
      </c>
      <c r="G199" s="220"/>
    </row>
    <row r="200" spans="1:7" s="185" customFormat="1" ht="56.25" x14ac:dyDescent="0.25">
      <c r="A200" s="452"/>
      <c r="B200" s="467" t="s">
        <v>3351</v>
      </c>
      <c r="C200" s="219">
        <f t="shared" ref="C200:F200" si="39">C5+C10+C15+C20+C25+C30+C35+C40+C45+C50+C55+C60+C65+C70+C75+C80+C85+C90+C95+C100+C105+C110+C115+C120+C125+C130+C135+C140+C145+C150+C155+C160+C165+C170+C175+C180+C185+C190+C195</f>
        <v>627740</v>
      </c>
      <c r="D200" s="219">
        <f t="shared" si="39"/>
        <v>1</v>
      </c>
      <c r="E200" s="219">
        <f t="shared" si="39"/>
        <v>41594</v>
      </c>
      <c r="F200" s="406">
        <f t="shared" si="39"/>
        <v>81.550000000000011</v>
      </c>
      <c r="G200" s="189" t="s">
        <v>3355</v>
      </c>
    </row>
    <row r="201" spans="1:7" s="185" customFormat="1" ht="131.25" x14ac:dyDescent="0.25">
      <c r="A201" s="462"/>
      <c r="B201" s="466" t="s">
        <v>3352</v>
      </c>
      <c r="C201" s="219">
        <f t="shared" ref="C201:F201" si="40">C6+C11+C16+C21+C26+C31+C36+C41+C46+C51+C56+C61+C66+C71+C76+C81+C86+C91+C96+C101+C106+C111+C116+C121+C126+C131+C136+C141+C146+C151+C156+C161+C166+C171+C176+C181+C186+C191+C196</f>
        <v>11300</v>
      </c>
      <c r="D201" s="219">
        <f t="shared" si="40"/>
        <v>0</v>
      </c>
      <c r="E201" s="219">
        <f t="shared" si="40"/>
        <v>0</v>
      </c>
      <c r="F201" s="207">
        <f t="shared" si="40"/>
        <v>6.3</v>
      </c>
      <c r="G201" s="189" t="s">
        <v>3367</v>
      </c>
    </row>
    <row r="202" spans="1:7" s="185" customFormat="1" ht="93.75" x14ac:dyDescent="0.25">
      <c r="A202" s="462"/>
      <c r="B202" s="189" t="s">
        <v>3353</v>
      </c>
      <c r="C202" s="219">
        <f t="shared" ref="C202:F202" si="41">C7+C12+C17+C22+C27+C32+C37+C42+C47+C52+C57+C62+C67+C72+C77+C82+C87+C92+C97+C102+C107+C112+C117+C122+C127+C132+C137+C142+C147+C152+C157+C162+C167+C172+C177+C182+C187+C192+C197</f>
        <v>84000</v>
      </c>
      <c r="D202" s="219">
        <f t="shared" si="41"/>
        <v>0</v>
      </c>
      <c r="E202" s="219">
        <f t="shared" si="41"/>
        <v>0</v>
      </c>
      <c r="F202" s="219">
        <f t="shared" si="41"/>
        <v>11</v>
      </c>
      <c r="G202" s="189" t="s">
        <v>3356</v>
      </c>
    </row>
    <row r="203" spans="1:7" s="185" customFormat="1" ht="75" x14ac:dyDescent="0.25">
      <c r="A203" s="462"/>
      <c r="B203" s="189" t="s">
        <v>3354</v>
      </c>
      <c r="C203" s="219">
        <f>C8+C13+C18+C23+C28+C33+C38+C43+C48+C53+C58+C63+C68+C73+C78+C83+C88+C93+C98+C103+C108+C113+C118+C123+C128+C133+C138+C143+C148+C153+C158+C163+C168+C173+C178+C183+C188+C193+C198</f>
        <v>2700</v>
      </c>
      <c r="D203" s="219">
        <f t="shared" ref="D203:F204" si="42">D8+D13+D18+D23+D28+D33+D38+D43+D48+D53+D58+D63+D68+D73+D78+D83+D88+D93+D98+D103+D108+D113+D118+D123+D128+D133+D138+D143+D148+D153+D158+D163+D168+D173+D178+D183+D188+D193+D198</f>
        <v>6</v>
      </c>
      <c r="E203" s="219">
        <f t="shared" si="42"/>
        <v>0</v>
      </c>
      <c r="F203" s="219">
        <f t="shared" si="42"/>
        <v>0</v>
      </c>
      <c r="G203" s="189" t="s">
        <v>3356</v>
      </c>
    </row>
    <row r="204" spans="1:7" s="185" customFormat="1" ht="56.25" x14ac:dyDescent="0.25">
      <c r="A204" s="463"/>
      <c r="B204" s="189" t="s">
        <v>3346</v>
      </c>
      <c r="C204" s="219">
        <f>C9+C14+C19+C24+C29+C34+C39+C44+C49+C54+C59+C64+C69+C74+C79+C84+C89+C94+C99+C104+C109+C114+C119+C124+C129+C134+C139+C144+C149+C154+C159+C164+C169+C174+C179+C184+C189+C194+C199</f>
        <v>725740</v>
      </c>
      <c r="D204" s="219">
        <f t="shared" si="42"/>
        <v>7</v>
      </c>
      <c r="E204" s="219">
        <f t="shared" si="42"/>
        <v>41594</v>
      </c>
      <c r="F204" s="406">
        <f t="shared" si="42"/>
        <v>98.850000000000037</v>
      </c>
      <c r="G204" s="220"/>
    </row>
    <row r="205" spans="1:7" x14ac:dyDescent="0.25">
      <c r="C205" s="183"/>
      <c r="D205" s="183"/>
      <c r="E205" s="183"/>
      <c r="F205" s="183"/>
    </row>
    <row r="206" spans="1:7" ht="15.75" x14ac:dyDescent="0.25">
      <c r="B206" s="4" t="s">
        <v>62</v>
      </c>
      <c r="C206" s="495" t="s">
        <v>640</v>
      </c>
      <c r="D206" s="495"/>
      <c r="E206" s="18"/>
      <c r="F206" s="27"/>
      <c r="G206" s="18"/>
    </row>
    <row r="207" spans="1:7" ht="15.75" x14ac:dyDescent="0.25">
      <c r="B207" s="4" t="s">
        <v>63</v>
      </c>
      <c r="C207" s="489" t="s">
        <v>64</v>
      </c>
      <c r="D207" s="489"/>
      <c r="E207" s="24"/>
      <c r="F207" s="296" t="s">
        <v>61</v>
      </c>
      <c r="G207" s="18"/>
    </row>
    <row r="208" spans="1:7" ht="15.75" x14ac:dyDescent="0.25">
      <c r="B208" s="4"/>
      <c r="C208" s="18"/>
      <c r="D208" s="18"/>
      <c r="E208" s="18"/>
      <c r="F208" s="18"/>
      <c r="G208" s="18"/>
    </row>
    <row r="209" spans="2:7" ht="15.75" x14ac:dyDescent="0.25">
      <c r="B209" s="4" t="s">
        <v>57</v>
      </c>
      <c r="C209" s="88" t="s">
        <v>228</v>
      </c>
      <c r="D209" s="88"/>
      <c r="E209" s="31" t="s">
        <v>388</v>
      </c>
      <c r="F209" s="27"/>
      <c r="G209" s="18"/>
    </row>
    <row r="210" spans="2:7" ht="15.75" x14ac:dyDescent="0.25">
      <c r="B210" s="4" t="s">
        <v>58</v>
      </c>
      <c r="C210" s="541" t="s">
        <v>65</v>
      </c>
      <c r="D210" s="541"/>
      <c r="E210" s="290" t="s">
        <v>67</v>
      </c>
      <c r="F210" s="296" t="s">
        <v>61</v>
      </c>
      <c r="G210" s="18"/>
    </row>
    <row r="211" spans="2:7" ht="15.75" x14ac:dyDescent="0.25">
      <c r="B211" s="4" t="s">
        <v>68</v>
      </c>
      <c r="C211" s="18"/>
      <c r="D211" s="18"/>
      <c r="E211" s="18"/>
      <c r="F211" s="18"/>
      <c r="G211" s="18"/>
    </row>
    <row r="212" spans="2:7" ht="15.75" x14ac:dyDescent="0.25">
      <c r="B212" s="4"/>
      <c r="C212" s="495" t="s">
        <v>230</v>
      </c>
      <c r="D212" s="495"/>
      <c r="E212" s="18"/>
      <c r="F212" s="286">
        <v>42767</v>
      </c>
      <c r="G212" s="18"/>
    </row>
    <row r="213" spans="2:7" ht="15.75" x14ac:dyDescent="0.25">
      <c r="B213" s="4"/>
      <c r="C213" s="299" t="s">
        <v>70</v>
      </c>
      <c r="D213" s="299"/>
      <c r="E213" s="24"/>
      <c r="F213" s="295" t="s">
        <v>71</v>
      </c>
      <c r="G213" s="18"/>
    </row>
    <row r="214" spans="2:7" ht="15.75" x14ac:dyDescent="0.25">
      <c r="B214" s="4"/>
      <c r="G214" s="18"/>
    </row>
    <row r="215" spans="2:7" x14ac:dyDescent="0.25">
      <c r="B215" s="5"/>
    </row>
  </sheetData>
  <autoFilter ref="A4:J204"/>
  <mergeCells count="7">
    <mergeCell ref="C212:D212"/>
    <mergeCell ref="C206:D206"/>
    <mergeCell ref="C207:D207"/>
    <mergeCell ref="A2:G2"/>
    <mergeCell ref="A10:A14"/>
    <mergeCell ref="A5:A9"/>
    <mergeCell ref="C210:D210"/>
  </mergeCells>
  <printOptions horizontalCentered="1"/>
  <pageMargins left="0.59055118110236227" right="0.59055118110236227" top="1.1811023622047245" bottom="0.59055118110236227" header="0.31496062992125984" footer="0.31496062992125984"/>
  <pageSetup paperSize="9" scale="79" firstPageNumber="266" fitToHeight="50" orientation="landscape" useFirstPageNumber="1" r:id="rId1"/>
  <headerFooter scaleWithDoc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8"/>
  <sheetViews>
    <sheetView zoomScale="90" zoomScaleNormal="90" workbookViewId="0">
      <selection activeCell="L6" sqref="L6"/>
    </sheetView>
  </sheetViews>
  <sheetFormatPr defaultRowHeight="15" x14ac:dyDescent="0.25"/>
  <cols>
    <col min="1" max="2" width="9.140625" customWidth="1"/>
    <col min="3" max="3" width="54.7109375" customWidth="1"/>
    <col min="5" max="5" width="21.5703125" customWidth="1"/>
    <col min="6" max="6" width="25.5703125" customWidth="1"/>
    <col min="7" max="7" width="18.5703125" customWidth="1"/>
  </cols>
  <sheetData>
    <row r="1" spans="1:10" s="84" customFormat="1" ht="18.75" x14ac:dyDescent="0.3">
      <c r="F1" s="609" t="s">
        <v>4182</v>
      </c>
      <c r="G1" s="609"/>
    </row>
    <row r="2" spans="1:10" ht="45" customHeight="1" x14ac:dyDescent="0.3">
      <c r="A2" s="608" t="s">
        <v>3368</v>
      </c>
      <c r="B2" s="608"/>
      <c r="C2" s="608"/>
      <c r="D2" s="608"/>
      <c r="E2" s="608"/>
      <c r="F2" s="608"/>
      <c r="G2" s="608"/>
      <c r="H2" s="34"/>
      <c r="I2" s="34"/>
      <c r="J2" s="34"/>
    </row>
    <row r="4" spans="1:10" s="66" customFormat="1" ht="55.5" customHeight="1" x14ac:dyDescent="0.25">
      <c r="B4" s="38" t="s">
        <v>73</v>
      </c>
      <c r="C4" s="38" t="s">
        <v>159</v>
      </c>
      <c r="D4" s="38" t="s">
        <v>3347</v>
      </c>
      <c r="E4" s="38" t="s">
        <v>160</v>
      </c>
      <c r="F4" s="38" t="s">
        <v>161</v>
      </c>
      <c r="G4" s="38" t="s">
        <v>3348</v>
      </c>
    </row>
    <row r="5" spans="1:10" s="66" customFormat="1" ht="104.25" customHeight="1" x14ac:dyDescent="0.25">
      <c r="B5" s="38">
        <v>1</v>
      </c>
      <c r="C5" s="38" t="s">
        <v>162</v>
      </c>
      <c r="D5" s="38" t="s">
        <v>163</v>
      </c>
      <c r="E5" s="38" t="s">
        <v>3619</v>
      </c>
      <c r="F5" s="312" t="s">
        <v>3619</v>
      </c>
      <c r="G5" s="313">
        <v>1</v>
      </c>
    </row>
    <row r="6" spans="1:10" s="66" customFormat="1" ht="98.25" customHeight="1" x14ac:dyDescent="0.25">
      <c r="B6" s="591">
        <v>2</v>
      </c>
      <c r="C6" s="38" t="s">
        <v>3620</v>
      </c>
      <c r="D6" s="38" t="s">
        <v>164</v>
      </c>
      <c r="E6" s="38">
        <f>SUM(E7:E8)</f>
        <v>53076</v>
      </c>
      <c r="F6" s="182">
        <f>SUM(F7:F8)</f>
        <v>53076</v>
      </c>
      <c r="G6" s="313">
        <f>F6/E6</f>
        <v>1</v>
      </c>
    </row>
    <row r="7" spans="1:10" s="66" customFormat="1" ht="37.5" x14ac:dyDescent="0.25">
      <c r="B7" s="591"/>
      <c r="C7" s="38" t="s">
        <v>165</v>
      </c>
      <c r="D7" s="38" t="s">
        <v>164</v>
      </c>
      <c r="E7" s="38">
        <v>40699.300000000003</v>
      </c>
      <c r="F7" s="182">
        <v>40699.300000000003</v>
      </c>
      <c r="G7" s="313">
        <f>F7/E7</f>
        <v>1</v>
      </c>
    </row>
    <row r="8" spans="1:10" s="66" customFormat="1" ht="37.5" x14ac:dyDescent="0.25">
      <c r="B8" s="591"/>
      <c r="C8" s="38" t="s">
        <v>166</v>
      </c>
      <c r="D8" s="38" t="s">
        <v>164</v>
      </c>
      <c r="E8" s="38">
        <v>12376.7</v>
      </c>
      <c r="F8" s="182">
        <v>12376.7</v>
      </c>
      <c r="G8" s="313">
        <f>F8/E8</f>
        <v>1</v>
      </c>
    </row>
    <row r="9" spans="1:10" s="66" customFormat="1" ht="98.25" customHeight="1" x14ac:dyDescent="0.25">
      <c r="B9" s="38">
        <v>3</v>
      </c>
      <c r="C9" s="152" t="s">
        <v>4183</v>
      </c>
      <c r="D9" s="38" t="s">
        <v>112</v>
      </c>
      <c r="E9" s="38">
        <v>719</v>
      </c>
      <c r="F9" s="38">
        <v>719</v>
      </c>
      <c r="G9" s="313">
        <f>F9/E9</f>
        <v>1</v>
      </c>
    </row>
    <row r="10" spans="1:10" s="66" customFormat="1" ht="23.25" customHeight="1" x14ac:dyDescent="0.25">
      <c r="B10" s="591">
        <v>4</v>
      </c>
      <c r="C10" s="591" t="s">
        <v>167</v>
      </c>
      <c r="D10" s="591"/>
      <c r="E10" s="591"/>
      <c r="F10" s="591"/>
      <c r="G10" s="591"/>
    </row>
    <row r="11" spans="1:10" s="66" customFormat="1" ht="56.25" x14ac:dyDescent="0.25">
      <c r="B11" s="591"/>
      <c r="C11" s="152" t="s">
        <v>3349</v>
      </c>
      <c r="D11" s="38" t="s">
        <v>168</v>
      </c>
      <c r="E11" s="260">
        <v>0</v>
      </c>
      <c r="F11" s="260">
        <v>19</v>
      </c>
      <c r="G11" s="313">
        <v>1</v>
      </c>
    </row>
    <row r="12" spans="1:10" s="66" customFormat="1" ht="18.75" x14ac:dyDescent="0.25">
      <c r="B12" s="591"/>
      <c r="C12" s="591" t="s">
        <v>169</v>
      </c>
      <c r="D12" s="38" t="s">
        <v>168</v>
      </c>
      <c r="E12" s="260">
        <v>1895</v>
      </c>
      <c r="F12" s="260">
        <v>1895</v>
      </c>
      <c r="G12" s="313">
        <f t="shared" ref="G12:G13" si="0">F12/E12</f>
        <v>1</v>
      </c>
    </row>
    <row r="13" spans="1:10" s="66" customFormat="1" ht="18.75" x14ac:dyDescent="0.25">
      <c r="B13" s="591"/>
      <c r="C13" s="591"/>
      <c r="D13" s="38" t="s">
        <v>170</v>
      </c>
      <c r="E13" s="260">
        <v>58125</v>
      </c>
      <c r="F13" s="260">
        <v>58125</v>
      </c>
      <c r="G13" s="313">
        <f t="shared" si="0"/>
        <v>1</v>
      </c>
    </row>
    <row r="14" spans="1:10" s="66" customFormat="1" ht="18.75" x14ac:dyDescent="0.25">
      <c r="B14" s="591"/>
      <c r="C14" s="591" t="s">
        <v>171</v>
      </c>
      <c r="D14" s="38" t="s">
        <v>168</v>
      </c>
      <c r="E14" s="38">
        <v>5</v>
      </c>
      <c r="F14" s="38">
        <v>5</v>
      </c>
      <c r="G14" s="313">
        <f>F14/E14</f>
        <v>1</v>
      </c>
    </row>
    <row r="15" spans="1:10" s="66" customFormat="1" ht="18.75" x14ac:dyDescent="0.25">
      <c r="B15" s="591"/>
      <c r="C15" s="591"/>
      <c r="D15" s="38" t="s">
        <v>170</v>
      </c>
      <c r="E15" s="38">
        <v>2505</v>
      </c>
      <c r="F15" s="38">
        <v>2505</v>
      </c>
      <c r="G15" s="313">
        <f>F15/E15</f>
        <v>1</v>
      </c>
    </row>
    <row r="16" spans="1:10" s="66" customFormat="1" ht="37.5" x14ac:dyDescent="0.25">
      <c r="B16" s="38">
        <v>5</v>
      </c>
      <c r="C16" s="38" t="s">
        <v>172</v>
      </c>
      <c r="D16" s="38" t="s">
        <v>163</v>
      </c>
      <c r="E16" s="38">
        <v>1</v>
      </c>
      <c r="F16" s="38">
        <v>1</v>
      </c>
      <c r="G16" s="313">
        <f t="shared" ref="G16:G18" si="1">F16/E16</f>
        <v>1</v>
      </c>
    </row>
    <row r="17" spans="2:7" s="66" customFormat="1" ht="80.25" customHeight="1" x14ac:dyDescent="0.25">
      <c r="B17" s="38">
        <v>6</v>
      </c>
      <c r="C17" s="152" t="s">
        <v>182</v>
      </c>
      <c r="D17" s="38" t="s">
        <v>168</v>
      </c>
      <c r="E17" s="38">
        <v>1</v>
      </c>
      <c r="F17" s="38">
        <v>1</v>
      </c>
      <c r="G17" s="313">
        <f t="shared" si="1"/>
        <v>1</v>
      </c>
    </row>
    <row r="18" spans="2:7" s="66" customFormat="1" ht="80.25" customHeight="1" x14ac:dyDescent="0.25">
      <c r="B18" s="38">
        <v>7</v>
      </c>
      <c r="C18" s="152" t="s">
        <v>181</v>
      </c>
      <c r="D18" s="38" t="s">
        <v>168</v>
      </c>
      <c r="E18" s="38">
        <v>1</v>
      </c>
      <c r="F18" s="38">
        <v>1</v>
      </c>
      <c r="G18" s="313">
        <f t="shared" si="1"/>
        <v>1</v>
      </c>
    </row>
    <row r="19" spans="2:7" s="66" customFormat="1" ht="155.25" customHeight="1" x14ac:dyDescent="0.25">
      <c r="B19" s="38">
        <v>8</v>
      </c>
      <c r="C19" s="38" t="s">
        <v>173</v>
      </c>
      <c r="D19" s="38" t="s">
        <v>168</v>
      </c>
      <c r="E19" s="38" t="s">
        <v>3374</v>
      </c>
      <c r="F19" s="182" t="s">
        <v>3374</v>
      </c>
      <c r="G19" s="38" t="s">
        <v>3618</v>
      </c>
    </row>
    <row r="21" spans="2:7" ht="15.75" x14ac:dyDescent="0.25">
      <c r="B21" s="578" t="s">
        <v>62</v>
      </c>
      <c r="C21" s="578"/>
      <c r="D21" s="495" t="s">
        <v>640</v>
      </c>
      <c r="E21" s="495"/>
      <c r="F21" s="87"/>
      <c r="G21" s="265"/>
    </row>
    <row r="22" spans="2:7" ht="15.75" x14ac:dyDescent="0.25">
      <c r="B22" s="352"/>
      <c r="C22" s="317" t="s">
        <v>63</v>
      </c>
      <c r="D22" s="489" t="s">
        <v>64</v>
      </c>
      <c r="E22" s="489"/>
      <c r="F22" s="24"/>
      <c r="G22" s="296" t="s">
        <v>61</v>
      </c>
    </row>
    <row r="23" spans="2:7" ht="15.75" x14ac:dyDescent="0.25">
      <c r="B23" s="352"/>
      <c r="C23" s="317"/>
      <c r="D23" s="87"/>
      <c r="E23" s="87"/>
      <c r="F23" s="87"/>
      <c r="G23" s="87"/>
    </row>
    <row r="24" spans="2:7" ht="15.75" x14ac:dyDescent="0.25">
      <c r="B24" s="578" t="s">
        <v>57</v>
      </c>
      <c r="C24" s="578"/>
      <c r="D24" s="88" t="s">
        <v>228</v>
      </c>
      <c r="E24" s="88"/>
      <c r="F24" s="31" t="s">
        <v>388</v>
      </c>
      <c r="G24" s="265"/>
    </row>
    <row r="25" spans="2:7" ht="15.75" x14ac:dyDescent="0.25">
      <c r="B25" s="578" t="s">
        <v>58</v>
      </c>
      <c r="C25" s="578"/>
      <c r="D25" s="541" t="s">
        <v>65</v>
      </c>
      <c r="E25" s="541"/>
      <c r="F25" s="290" t="s">
        <v>67</v>
      </c>
      <c r="G25" s="296" t="s">
        <v>61</v>
      </c>
    </row>
    <row r="26" spans="2:7" ht="15.75" x14ac:dyDescent="0.25">
      <c r="B26" s="578" t="s">
        <v>68</v>
      </c>
      <c r="C26" s="578"/>
      <c r="D26" s="87"/>
      <c r="E26" s="87"/>
      <c r="F26" s="87"/>
      <c r="G26" s="87"/>
    </row>
    <row r="27" spans="2:7" ht="15.75" x14ac:dyDescent="0.25">
      <c r="B27" s="352"/>
      <c r="C27" s="317"/>
      <c r="D27" s="495" t="s">
        <v>230</v>
      </c>
      <c r="E27" s="495"/>
      <c r="F27" s="87"/>
      <c r="G27" s="286">
        <v>42767</v>
      </c>
    </row>
    <row r="28" spans="2:7" ht="15.75" x14ac:dyDescent="0.25">
      <c r="C28" s="4"/>
      <c r="D28" s="299" t="s">
        <v>70</v>
      </c>
      <c r="E28" s="299"/>
      <c r="F28" s="24"/>
      <c r="G28" s="295" t="s">
        <v>71</v>
      </c>
    </row>
  </sheetData>
  <mergeCells count="15">
    <mergeCell ref="F1:G1"/>
    <mergeCell ref="B21:C21"/>
    <mergeCell ref="B24:C24"/>
    <mergeCell ref="B25:C25"/>
    <mergeCell ref="B26:C26"/>
    <mergeCell ref="D21:E21"/>
    <mergeCell ref="D22:E22"/>
    <mergeCell ref="D25:E25"/>
    <mergeCell ref="D27:E27"/>
    <mergeCell ref="A2:G2"/>
    <mergeCell ref="C12:C13"/>
    <mergeCell ref="C14:C15"/>
    <mergeCell ref="B6:B8"/>
    <mergeCell ref="B10:B15"/>
    <mergeCell ref="C10:G10"/>
  </mergeCells>
  <printOptions horizontalCentered="1"/>
  <pageMargins left="1.1811023622047245" right="0.59055118110236227" top="0.78740157480314965" bottom="0.59055118110236227" header="0.31496062992125984" footer="0.31496062992125984"/>
  <pageSetup paperSize="9" scale="55" firstPageNumber="306" orientation="portrait" useFirstPageNumber="1" horizontalDpi="0" verticalDpi="0" r:id="rId1"/>
  <headerFooter scaleWithDoc="0">
    <oddHeader>&amp;C&amp;P</oddHeader>
  </headerFooter>
  <ignoredErrors>
    <ignoredError sqref="E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9"/>
  <sheetViews>
    <sheetView tabSelected="1" view="pageBreakPreview" topLeftCell="A50" zoomScale="60" zoomScaleNormal="100" workbookViewId="0">
      <selection activeCell="C47" sqref="C47"/>
    </sheetView>
  </sheetViews>
  <sheetFormatPr defaultRowHeight="15" x14ac:dyDescent="0.25"/>
  <cols>
    <col min="1" max="1" width="16" bestFit="1" customWidth="1"/>
    <col min="2" max="2" width="65.28515625" customWidth="1"/>
    <col min="3" max="3" width="28" customWidth="1"/>
    <col min="4" max="4" width="30.85546875" customWidth="1"/>
    <col min="5" max="5" width="24.85546875" customWidth="1"/>
  </cols>
  <sheetData>
    <row r="1" spans="1:7" s="18" customFormat="1" ht="15.75" x14ac:dyDescent="0.25">
      <c r="E1" s="29" t="s">
        <v>41</v>
      </c>
      <c r="F1" s="56"/>
      <c r="G1" s="56"/>
    </row>
    <row r="2" spans="1:7" s="25" customFormat="1" ht="34.5" customHeight="1" x14ac:dyDescent="0.3">
      <c r="A2" s="476" t="s">
        <v>42</v>
      </c>
      <c r="B2" s="476"/>
      <c r="C2" s="476"/>
      <c r="D2" s="476"/>
      <c r="E2" s="476"/>
    </row>
    <row r="3" spans="1:7" s="25" customFormat="1" ht="37.5" x14ac:dyDescent="0.3">
      <c r="A3" s="417" t="s">
        <v>73</v>
      </c>
      <c r="B3" s="417" t="s">
        <v>21</v>
      </c>
      <c r="C3" s="417" t="s">
        <v>28</v>
      </c>
      <c r="D3" s="417" t="s">
        <v>0</v>
      </c>
      <c r="E3" s="417" t="s">
        <v>1</v>
      </c>
    </row>
    <row r="4" spans="1:7" s="25" customFormat="1" ht="18.75" x14ac:dyDescent="0.3">
      <c r="A4" s="417">
        <v>1</v>
      </c>
      <c r="B4" s="417">
        <v>2</v>
      </c>
      <c r="C4" s="417">
        <v>3</v>
      </c>
      <c r="D4" s="417">
        <v>4</v>
      </c>
      <c r="E4" s="417">
        <v>5</v>
      </c>
    </row>
    <row r="5" spans="1:7" s="25" customFormat="1" ht="75" x14ac:dyDescent="0.3">
      <c r="A5" s="418">
        <v>1</v>
      </c>
      <c r="B5" s="419" t="s">
        <v>231</v>
      </c>
      <c r="C5" s="419" t="s">
        <v>712</v>
      </c>
      <c r="D5" s="419" t="s">
        <v>713</v>
      </c>
      <c r="E5" s="419" t="s">
        <v>232</v>
      </c>
    </row>
    <row r="6" spans="1:7" s="57" customFormat="1" ht="131.25" x14ac:dyDescent="0.3">
      <c r="A6" s="418">
        <v>2</v>
      </c>
      <c r="B6" s="419" t="s">
        <v>233</v>
      </c>
      <c r="C6" s="419" t="s">
        <v>696</v>
      </c>
      <c r="D6" s="419" t="s">
        <v>694</v>
      </c>
      <c r="E6" s="419" t="s">
        <v>714</v>
      </c>
    </row>
    <row r="7" spans="1:7" s="57" customFormat="1" ht="56.25" x14ac:dyDescent="0.3">
      <c r="A7" s="477">
        <v>3</v>
      </c>
      <c r="B7" s="418" t="s">
        <v>234</v>
      </c>
      <c r="C7" s="418" t="s">
        <v>227</v>
      </c>
      <c r="D7" s="418" t="s">
        <v>332</v>
      </c>
      <c r="E7" s="418" t="s">
        <v>333</v>
      </c>
    </row>
    <row r="8" spans="1:7" s="57" customFormat="1" ht="56.25" x14ac:dyDescent="0.3">
      <c r="A8" s="477"/>
      <c r="B8" s="478" t="s">
        <v>235</v>
      </c>
      <c r="C8" s="418" t="s">
        <v>237</v>
      </c>
      <c r="D8" s="418" t="s">
        <v>236</v>
      </c>
      <c r="E8" s="418" t="s">
        <v>336</v>
      </c>
    </row>
    <row r="9" spans="1:7" s="57" customFormat="1" ht="56.25" x14ac:dyDescent="0.3">
      <c r="A9" s="477"/>
      <c r="B9" s="479"/>
      <c r="C9" s="418" t="s">
        <v>334</v>
      </c>
      <c r="D9" s="418" t="s">
        <v>236</v>
      </c>
      <c r="E9" s="418" t="s">
        <v>338</v>
      </c>
    </row>
    <row r="10" spans="1:7" s="57" customFormat="1" ht="37.5" x14ac:dyDescent="0.3">
      <c r="A10" s="418">
        <v>4</v>
      </c>
      <c r="B10" s="419" t="s">
        <v>3431</v>
      </c>
      <c r="C10" s="419" t="s">
        <v>335</v>
      </c>
      <c r="D10" s="419" t="s">
        <v>238</v>
      </c>
      <c r="E10" s="418" t="s">
        <v>337</v>
      </c>
    </row>
    <row r="11" spans="1:7" s="57" customFormat="1" ht="75" x14ac:dyDescent="0.3">
      <c r="A11" s="413">
        <v>5</v>
      </c>
      <c r="B11" s="414" t="s">
        <v>239</v>
      </c>
      <c r="C11" s="418" t="s">
        <v>240</v>
      </c>
      <c r="D11" s="419" t="s">
        <v>241</v>
      </c>
      <c r="E11" s="418" t="s">
        <v>339</v>
      </c>
    </row>
    <row r="12" spans="1:7" s="57" customFormat="1" ht="75" x14ac:dyDescent="0.3">
      <c r="A12" s="411"/>
      <c r="B12" s="408"/>
      <c r="C12" s="418" t="s">
        <v>242</v>
      </c>
      <c r="D12" s="418" t="s">
        <v>243</v>
      </c>
      <c r="E12" s="418" t="s">
        <v>340</v>
      </c>
    </row>
    <row r="13" spans="1:7" s="57" customFormat="1" ht="75" x14ac:dyDescent="0.3">
      <c r="A13" s="411"/>
      <c r="B13" s="408"/>
      <c r="C13" s="418" t="s">
        <v>372</v>
      </c>
      <c r="D13" s="418" t="s">
        <v>244</v>
      </c>
      <c r="E13" s="418" t="s">
        <v>373</v>
      </c>
    </row>
    <row r="14" spans="1:7" s="57" customFormat="1" ht="75" x14ac:dyDescent="0.3">
      <c r="A14" s="411"/>
      <c r="B14" s="408"/>
      <c r="C14" s="418" t="s">
        <v>245</v>
      </c>
      <c r="D14" s="418" t="s">
        <v>246</v>
      </c>
      <c r="E14" s="418" t="s">
        <v>341</v>
      </c>
    </row>
    <row r="15" spans="1:7" s="57" customFormat="1" ht="56.25" x14ac:dyDescent="0.3">
      <c r="A15" s="411"/>
      <c r="B15" s="408"/>
      <c r="C15" s="419" t="s">
        <v>384</v>
      </c>
      <c r="D15" s="419" t="s">
        <v>247</v>
      </c>
      <c r="E15" s="419" t="s">
        <v>385</v>
      </c>
    </row>
    <row r="16" spans="1:7" s="57" customFormat="1" ht="75" x14ac:dyDescent="0.3">
      <c r="A16" s="411"/>
      <c r="B16" s="408"/>
      <c r="C16" s="418" t="s">
        <v>248</v>
      </c>
      <c r="D16" s="418" t="s">
        <v>249</v>
      </c>
      <c r="E16" s="418" t="s">
        <v>250</v>
      </c>
    </row>
    <row r="17" spans="1:5" s="57" customFormat="1" ht="56.25" x14ac:dyDescent="0.3">
      <c r="A17" s="411"/>
      <c r="B17" s="408"/>
      <c r="C17" s="418" t="s">
        <v>251</v>
      </c>
      <c r="D17" s="418" t="s">
        <v>252</v>
      </c>
      <c r="E17" s="418" t="s">
        <v>342</v>
      </c>
    </row>
    <row r="18" spans="1:5" s="57" customFormat="1" ht="56.25" x14ac:dyDescent="0.3">
      <c r="A18" s="411"/>
      <c r="B18" s="408"/>
      <c r="C18" s="418" t="s">
        <v>253</v>
      </c>
      <c r="D18" s="418" t="s">
        <v>254</v>
      </c>
      <c r="E18" s="418" t="s">
        <v>343</v>
      </c>
    </row>
    <row r="19" spans="1:5" s="57" customFormat="1" ht="75" x14ac:dyDescent="0.3">
      <c r="A19" s="412"/>
      <c r="B19" s="409"/>
      <c r="C19" s="418" t="s">
        <v>255</v>
      </c>
      <c r="D19" s="418" t="s">
        <v>256</v>
      </c>
      <c r="E19" s="418" t="s">
        <v>344</v>
      </c>
    </row>
    <row r="20" spans="1:5" s="57" customFormat="1" ht="75" x14ac:dyDescent="0.3">
      <c r="A20" s="410"/>
      <c r="B20" s="407"/>
      <c r="C20" s="415" t="s">
        <v>257</v>
      </c>
      <c r="D20" s="418" t="s">
        <v>258</v>
      </c>
      <c r="E20" s="418" t="s">
        <v>345</v>
      </c>
    </row>
    <row r="21" spans="1:5" s="57" customFormat="1" ht="75" x14ac:dyDescent="0.3">
      <c r="A21" s="411"/>
      <c r="B21" s="408"/>
      <c r="C21" s="415" t="s">
        <v>259</v>
      </c>
      <c r="D21" s="418" t="s">
        <v>260</v>
      </c>
      <c r="E21" s="418" t="s">
        <v>346</v>
      </c>
    </row>
    <row r="22" spans="1:5" s="57" customFormat="1" ht="75" x14ac:dyDescent="0.3">
      <c r="A22" s="411"/>
      <c r="B22" s="408"/>
      <c r="C22" s="415" t="s">
        <v>261</v>
      </c>
      <c r="D22" s="418" t="s">
        <v>262</v>
      </c>
      <c r="E22" s="418" t="s">
        <v>347</v>
      </c>
    </row>
    <row r="23" spans="1:5" s="57" customFormat="1" ht="75" x14ac:dyDescent="0.3">
      <c r="A23" s="411"/>
      <c r="B23" s="408"/>
      <c r="C23" s="415" t="s">
        <v>263</v>
      </c>
      <c r="D23" s="418" t="s">
        <v>264</v>
      </c>
      <c r="E23" s="418" t="s">
        <v>348</v>
      </c>
    </row>
    <row r="24" spans="1:5" s="57" customFormat="1" ht="75" x14ac:dyDescent="0.3">
      <c r="A24" s="411"/>
      <c r="B24" s="408"/>
      <c r="C24" s="415" t="s">
        <v>265</v>
      </c>
      <c r="D24" s="418" t="s">
        <v>266</v>
      </c>
      <c r="E24" s="418" t="s">
        <v>349</v>
      </c>
    </row>
    <row r="25" spans="1:5" s="57" customFormat="1" ht="56.25" x14ac:dyDescent="0.3">
      <c r="A25" s="411"/>
      <c r="B25" s="408"/>
      <c r="C25" s="415" t="s">
        <v>267</v>
      </c>
      <c r="D25" s="418" t="s">
        <v>268</v>
      </c>
      <c r="E25" s="418" t="s">
        <v>350</v>
      </c>
    </row>
    <row r="26" spans="1:5" s="57" customFormat="1" ht="75" x14ac:dyDescent="0.3">
      <c r="A26" s="411"/>
      <c r="B26" s="408"/>
      <c r="C26" s="415" t="s">
        <v>269</v>
      </c>
      <c r="D26" s="418" t="s">
        <v>270</v>
      </c>
      <c r="E26" s="418" t="s">
        <v>351</v>
      </c>
    </row>
    <row r="27" spans="1:5" s="57" customFormat="1" ht="75" x14ac:dyDescent="0.3">
      <c r="A27" s="412"/>
      <c r="B27" s="409"/>
      <c r="C27" s="416" t="s">
        <v>703</v>
      </c>
      <c r="D27" s="419" t="s">
        <v>704</v>
      </c>
      <c r="E27" s="418" t="s">
        <v>705</v>
      </c>
    </row>
    <row r="28" spans="1:5" s="57" customFormat="1" ht="56.25" x14ac:dyDescent="0.3">
      <c r="A28" s="410"/>
      <c r="B28" s="407"/>
      <c r="C28" s="415" t="s">
        <v>374</v>
      </c>
      <c r="D28" s="418" t="s">
        <v>271</v>
      </c>
      <c r="E28" s="419" t="s">
        <v>383</v>
      </c>
    </row>
    <row r="29" spans="1:5" s="57" customFormat="1" ht="56.25" x14ac:dyDescent="0.3">
      <c r="A29" s="411"/>
      <c r="B29" s="408"/>
      <c r="C29" s="415" t="s">
        <v>272</v>
      </c>
      <c r="D29" s="418" t="s">
        <v>273</v>
      </c>
      <c r="E29" s="420" t="s">
        <v>352</v>
      </c>
    </row>
    <row r="30" spans="1:5" s="57" customFormat="1" ht="60" customHeight="1" x14ac:dyDescent="0.3">
      <c r="A30" s="411"/>
      <c r="B30" s="408"/>
      <c r="C30" s="415" t="s">
        <v>274</v>
      </c>
      <c r="D30" s="418" t="s">
        <v>275</v>
      </c>
      <c r="E30" s="418" t="s">
        <v>353</v>
      </c>
    </row>
    <row r="31" spans="1:5" s="57" customFormat="1" ht="75" x14ac:dyDescent="0.3">
      <c r="A31" s="411"/>
      <c r="B31" s="408"/>
      <c r="C31" s="415" t="s">
        <v>276</v>
      </c>
      <c r="D31" s="418" t="s">
        <v>277</v>
      </c>
      <c r="E31" s="418" t="s">
        <v>354</v>
      </c>
    </row>
    <row r="32" spans="1:5" s="57" customFormat="1" ht="61.5" customHeight="1" x14ac:dyDescent="0.3">
      <c r="A32" s="411"/>
      <c r="B32" s="408"/>
      <c r="C32" s="415" t="s">
        <v>278</v>
      </c>
      <c r="D32" s="418" t="s">
        <v>279</v>
      </c>
      <c r="E32" s="418" t="s">
        <v>355</v>
      </c>
    </row>
    <row r="33" spans="1:5" s="57" customFormat="1" ht="54" customHeight="1" x14ac:dyDescent="0.3">
      <c r="A33" s="411"/>
      <c r="B33" s="408"/>
      <c r="C33" s="415" t="s">
        <v>280</v>
      </c>
      <c r="D33" s="418" t="s">
        <v>281</v>
      </c>
      <c r="E33" s="418" t="s">
        <v>356</v>
      </c>
    </row>
    <row r="34" spans="1:5" s="57" customFormat="1" ht="57.75" customHeight="1" x14ac:dyDescent="0.3">
      <c r="A34" s="411"/>
      <c r="B34" s="408"/>
      <c r="C34" s="415" t="s">
        <v>282</v>
      </c>
      <c r="D34" s="418" t="s">
        <v>283</v>
      </c>
      <c r="E34" s="418" t="s">
        <v>357</v>
      </c>
    </row>
    <row r="35" spans="1:5" s="57" customFormat="1" ht="56.25" x14ac:dyDescent="0.3">
      <c r="A35" s="412"/>
      <c r="B35" s="409"/>
      <c r="C35" s="415" t="s">
        <v>284</v>
      </c>
      <c r="D35" s="418" t="s">
        <v>285</v>
      </c>
      <c r="E35" s="418" t="s">
        <v>286</v>
      </c>
    </row>
    <row r="36" spans="1:5" s="57" customFormat="1" ht="58.5" customHeight="1" x14ac:dyDescent="0.3">
      <c r="A36" s="410"/>
      <c r="B36" s="407"/>
      <c r="C36" s="415" t="s">
        <v>287</v>
      </c>
      <c r="D36" s="418" t="s">
        <v>288</v>
      </c>
      <c r="E36" s="418" t="s">
        <v>358</v>
      </c>
    </row>
    <row r="37" spans="1:5" s="57" customFormat="1" ht="75" x14ac:dyDescent="0.3">
      <c r="A37" s="411"/>
      <c r="B37" s="408"/>
      <c r="C37" s="415" t="s">
        <v>289</v>
      </c>
      <c r="D37" s="418" t="s">
        <v>290</v>
      </c>
      <c r="E37" s="418" t="s">
        <v>359</v>
      </c>
    </row>
    <row r="38" spans="1:5" s="57" customFormat="1" ht="57" customHeight="1" x14ac:dyDescent="0.3">
      <c r="A38" s="411"/>
      <c r="B38" s="408"/>
      <c r="C38" s="416" t="s">
        <v>375</v>
      </c>
      <c r="D38" s="419" t="s">
        <v>291</v>
      </c>
      <c r="E38" s="418" t="s">
        <v>292</v>
      </c>
    </row>
    <row r="39" spans="1:5" s="57" customFormat="1" ht="58.5" customHeight="1" x14ac:dyDescent="0.3">
      <c r="A39" s="411"/>
      <c r="B39" s="408"/>
      <c r="C39" s="415" t="s">
        <v>293</v>
      </c>
      <c r="D39" s="418" t="s">
        <v>376</v>
      </c>
      <c r="E39" s="418" t="s">
        <v>360</v>
      </c>
    </row>
    <row r="40" spans="1:5" s="57" customFormat="1" ht="75" x14ac:dyDescent="0.3">
      <c r="A40" s="411"/>
      <c r="B40" s="408"/>
      <c r="C40" s="415" t="s">
        <v>294</v>
      </c>
      <c r="D40" s="418" t="s">
        <v>295</v>
      </c>
      <c r="E40" s="418" t="s">
        <v>361</v>
      </c>
    </row>
    <row r="41" spans="1:5" s="57" customFormat="1" ht="75" x14ac:dyDescent="0.3">
      <c r="A41" s="411"/>
      <c r="B41" s="408"/>
      <c r="C41" s="415" t="s">
        <v>296</v>
      </c>
      <c r="D41" s="418" t="s">
        <v>297</v>
      </c>
      <c r="E41" s="418" t="s">
        <v>362</v>
      </c>
    </row>
    <row r="42" spans="1:5" s="57" customFormat="1" ht="58.5" customHeight="1" x14ac:dyDescent="0.3">
      <c r="A42" s="411"/>
      <c r="B42" s="408"/>
      <c r="C42" s="415" t="s">
        <v>298</v>
      </c>
      <c r="D42" s="421" t="s">
        <v>377</v>
      </c>
      <c r="E42" s="418" t="s">
        <v>363</v>
      </c>
    </row>
    <row r="43" spans="1:5" s="57" customFormat="1" ht="56.25" x14ac:dyDescent="0.3">
      <c r="A43" s="411"/>
      <c r="B43" s="408"/>
      <c r="C43" s="415" t="s">
        <v>378</v>
      </c>
      <c r="D43" s="418" t="s">
        <v>299</v>
      </c>
      <c r="E43" s="418" t="s">
        <v>364</v>
      </c>
    </row>
    <row r="44" spans="1:5" s="57" customFormat="1" ht="56.25" x14ac:dyDescent="0.3">
      <c r="A44" s="412"/>
      <c r="B44" s="409"/>
      <c r="C44" s="415" t="s">
        <v>300</v>
      </c>
      <c r="D44" s="418" t="s">
        <v>301</v>
      </c>
      <c r="E44" s="418" t="s">
        <v>365</v>
      </c>
    </row>
    <row r="45" spans="1:5" s="57" customFormat="1" ht="56.25" customHeight="1" x14ac:dyDescent="0.3">
      <c r="A45" s="411"/>
      <c r="B45" s="408"/>
      <c r="C45" s="418" t="s">
        <v>302</v>
      </c>
      <c r="D45" s="418" t="s">
        <v>303</v>
      </c>
      <c r="E45" s="418" t="s">
        <v>366</v>
      </c>
    </row>
    <row r="46" spans="1:5" s="57" customFormat="1" ht="56.25" x14ac:dyDescent="0.3">
      <c r="A46" s="411"/>
      <c r="B46" s="408"/>
      <c r="C46" s="418" t="s">
        <v>304</v>
      </c>
      <c r="D46" s="418" t="s">
        <v>305</v>
      </c>
      <c r="E46" s="418" t="s">
        <v>367</v>
      </c>
    </row>
    <row r="47" spans="1:5" s="57" customFormat="1" ht="75" x14ac:dyDescent="0.3">
      <c r="A47" s="411"/>
      <c r="B47" s="408"/>
      <c r="C47" s="422"/>
      <c r="D47" s="419" t="s">
        <v>306</v>
      </c>
      <c r="E47" s="419" t="s">
        <v>379</v>
      </c>
    </row>
    <row r="48" spans="1:5" s="57" customFormat="1" ht="57.75" customHeight="1" x14ac:dyDescent="0.3">
      <c r="A48" s="411"/>
      <c r="B48" s="408"/>
      <c r="C48" s="419" t="s">
        <v>380</v>
      </c>
      <c r="D48" s="419" t="s">
        <v>381</v>
      </c>
      <c r="E48" s="418" t="s">
        <v>382</v>
      </c>
    </row>
    <row r="49" spans="1:5" s="57" customFormat="1" ht="56.25" x14ac:dyDescent="0.3">
      <c r="A49" s="412"/>
      <c r="B49" s="409"/>
      <c r="C49" s="418" t="s">
        <v>307</v>
      </c>
      <c r="D49" s="418" t="s">
        <v>308</v>
      </c>
      <c r="E49" s="418" t="s">
        <v>368</v>
      </c>
    </row>
    <row r="50" spans="1:5" s="57" customFormat="1" ht="37.5" x14ac:dyDescent="0.3">
      <c r="A50" s="480">
        <v>6</v>
      </c>
      <c r="B50" s="480" t="s">
        <v>309</v>
      </c>
      <c r="C50" s="419" t="s">
        <v>4201</v>
      </c>
      <c r="D50" s="419" t="s">
        <v>4202</v>
      </c>
      <c r="E50" s="418" t="s">
        <v>310</v>
      </c>
    </row>
    <row r="51" spans="1:5" s="57" customFormat="1" ht="75" x14ac:dyDescent="0.3">
      <c r="A51" s="480"/>
      <c r="B51" s="480"/>
      <c r="C51" s="420" t="s">
        <v>311</v>
      </c>
      <c r="D51" s="418" t="s">
        <v>3430</v>
      </c>
      <c r="E51" s="418" t="s">
        <v>371</v>
      </c>
    </row>
    <row r="52" spans="1:5" s="57" customFormat="1" ht="88.5" customHeight="1" x14ac:dyDescent="0.3">
      <c r="A52" s="480">
        <v>7</v>
      </c>
      <c r="B52" s="480" t="s">
        <v>312</v>
      </c>
      <c r="C52" s="418" t="s">
        <v>313</v>
      </c>
      <c r="D52" s="420" t="s">
        <v>314</v>
      </c>
      <c r="E52" s="418" t="s">
        <v>386</v>
      </c>
    </row>
    <row r="53" spans="1:5" s="57" customFormat="1" ht="56.25" x14ac:dyDescent="0.3">
      <c r="A53" s="480"/>
      <c r="B53" s="480"/>
      <c r="C53" s="418" t="s">
        <v>315</v>
      </c>
      <c r="D53" s="420" t="s">
        <v>316</v>
      </c>
      <c r="E53" s="418" t="s">
        <v>387</v>
      </c>
    </row>
    <row r="54" spans="1:5" s="59" customFormat="1" ht="131.25" x14ac:dyDescent="0.3">
      <c r="A54" s="481">
        <v>8</v>
      </c>
      <c r="B54" s="421" t="s">
        <v>317</v>
      </c>
      <c r="C54" s="419" t="s">
        <v>318</v>
      </c>
      <c r="D54" s="421" t="s">
        <v>3428</v>
      </c>
      <c r="E54" s="419" t="s">
        <v>370</v>
      </c>
    </row>
    <row r="55" spans="1:5" s="59" customFormat="1" ht="75" x14ac:dyDescent="0.3">
      <c r="A55" s="481"/>
      <c r="B55" s="482"/>
      <c r="C55" s="419" t="s">
        <v>319</v>
      </c>
      <c r="D55" s="421" t="s">
        <v>3429</v>
      </c>
      <c r="E55" s="419" t="s">
        <v>369</v>
      </c>
    </row>
    <row r="56" spans="1:5" s="59" customFormat="1" ht="37.5" x14ac:dyDescent="0.3">
      <c r="A56" s="481"/>
      <c r="B56" s="482"/>
      <c r="C56" s="419" t="s">
        <v>320</v>
      </c>
      <c r="D56" s="421" t="s">
        <v>321</v>
      </c>
      <c r="E56" s="423" t="s">
        <v>706</v>
      </c>
    </row>
    <row r="57" spans="1:5" s="57" customFormat="1" ht="37.5" x14ac:dyDescent="0.3">
      <c r="A57" s="480">
        <v>9</v>
      </c>
      <c r="B57" s="418" t="s">
        <v>322</v>
      </c>
      <c r="C57" s="418" t="s">
        <v>323</v>
      </c>
      <c r="D57" s="418" t="s">
        <v>324</v>
      </c>
      <c r="E57" s="418" t="s">
        <v>325</v>
      </c>
    </row>
    <row r="58" spans="1:5" s="57" customFormat="1" ht="18.75" x14ac:dyDescent="0.3">
      <c r="A58" s="480"/>
      <c r="B58" s="418"/>
      <c r="C58" s="418"/>
      <c r="D58" s="418" t="s">
        <v>326</v>
      </c>
      <c r="E58" s="418" t="s">
        <v>327</v>
      </c>
    </row>
    <row r="59" spans="1:5" s="62" customFormat="1" ht="58.5" customHeight="1" x14ac:dyDescent="0.3">
      <c r="A59" s="420">
        <v>10</v>
      </c>
      <c r="B59" s="424" t="s">
        <v>328</v>
      </c>
      <c r="C59" s="424" t="s">
        <v>329</v>
      </c>
      <c r="D59" s="424" t="s">
        <v>330</v>
      </c>
      <c r="E59" s="424" t="s">
        <v>331</v>
      </c>
    </row>
    <row r="60" spans="1:5" x14ac:dyDescent="0.25">
      <c r="B60" s="3"/>
    </row>
    <row r="61" spans="1:5" s="87" customFormat="1" ht="15.75" x14ac:dyDescent="0.25">
      <c r="B61" s="4" t="s">
        <v>62</v>
      </c>
      <c r="C61" s="31" t="s">
        <v>227</v>
      </c>
      <c r="E61" s="31"/>
    </row>
    <row r="62" spans="1:5" s="16" customFormat="1" x14ac:dyDescent="0.25">
      <c r="B62" s="271" t="s">
        <v>63</v>
      </c>
      <c r="C62" s="16" t="s">
        <v>64</v>
      </c>
      <c r="E62" s="16" t="s">
        <v>61</v>
      </c>
    </row>
    <row r="63" spans="1:5" s="13" customFormat="1" ht="15.75" x14ac:dyDescent="0.25">
      <c r="B63" s="4"/>
    </row>
    <row r="64" spans="1:5" s="87" customFormat="1" ht="15.75" x14ac:dyDescent="0.25">
      <c r="B64" s="4" t="s">
        <v>152</v>
      </c>
      <c r="C64" s="270" t="s">
        <v>228</v>
      </c>
      <c r="D64" s="31" t="s">
        <v>388</v>
      </c>
      <c r="E64" s="31"/>
    </row>
    <row r="65" spans="2:5" s="63" customFormat="1" ht="12.75" x14ac:dyDescent="0.2">
      <c r="B65" s="272" t="s">
        <v>66</v>
      </c>
      <c r="C65" s="63" t="s">
        <v>65</v>
      </c>
      <c r="D65" s="63" t="s">
        <v>67</v>
      </c>
      <c r="E65" s="63" t="s">
        <v>61</v>
      </c>
    </row>
    <row r="66" spans="2:5" s="13" customFormat="1" ht="15.75" x14ac:dyDescent="0.25">
      <c r="B66" s="4"/>
    </row>
    <row r="67" spans="2:5" s="87" customFormat="1" ht="15.75" x14ac:dyDescent="0.25">
      <c r="B67" s="4"/>
      <c r="C67" s="31" t="s">
        <v>230</v>
      </c>
      <c r="D67" s="23"/>
      <c r="E67" s="273">
        <v>42767</v>
      </c>
    </row>
    <row r="68" spans="2:5" s="63" customFormat="1" ht="12.75" x14ac:dyDescent="0.2">
      <c r="B68" s="272" t="s">
        <v>69</v>
      </c>
      <c r="C68" s="63" t="s">
        <v>150</v>
      </c>
      <c r="E68" s="63" t="s">
        <v>71</v>
      </c>
    </row>
    <row r="69" spans="2:5" s="13" customFormat="1" x14ac:dyDescent="0.25">
      <c r="B69" s="5"/>
      <c r="C69" s="16"/>
    </row>
  </sheetData>
  <mergeCells count="10">
    <mergeCell ref="A2:E2"/>
    <mergeCell ref="A7:A9"/>
    <mergeCell ref="B8:B9"/>
    <mergeCell ref="A57:A58"/>
    <mergeCell ref="A50:A51"/>
    <mergeCell ref="B50:B51"/>
    <mergeCell ref="A52:A53"/>
    <mergeCell ref="B52:B53"/>
    <mergeCell ref="A54:A56"/>
    <mergeCell ref="B55:B56"/>
  </mergeCells>
  <printOptions horizontalCentered="1"/>
  <pageMargins left="0.59055118110236227" right="0.59055118110236227" top="0.98425196850393704" bottom="0.47244094488188981" header="0.31496062992125984" footer="0.31496062992125984"/>
  <pageSetup paperSize="9" scale="81" firstPageNumber="8" fitToHeight="17" orientation="landscape" useFirstPageNumber="1" r:id="rId1"/>
  <headerFooter scaleWithDoc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8"/>
  <sheetViews>
    <sheetView view="pageBreakPreview" topLeftCell="A34" zoomScale="60" zoomScaleNormal="100" workbookViewId="0">
      <selection activeCell="A47" sqref="A47:E48"/>
    </sheetView>
  </sheetViews>
  <sheetFormatPr defaultRowHeight="15" x14ac:dyDescent="0.25"/>
  <cols>
    <col min="1" max="1" width="22.140625" style="66" bestFit="1" customWidth="1"/>
    <col min="2" max="2" width="35.140625" style="66" customWidth="1"/>
    <col min="3" max="3" width="31.5703125" style="66" customWidth="1"/>
    <col min="4" max="4" width="34.42578125" style="66" customWidth="1"/>
    <col min="5" max="5" width="21.5703125" style="66" customWidth="1"/>
  </cols>
  <sheetData>
    <row r="1" spans="1:5" ht="18.75" x14ac:dyDescent="0.25">
      <c r="B1" s="67"/>
      <c r="C1" s="67"/>
      <c r="E1" s="68" t="s">
        <v>43</v>
      </c>
    </row>
    <row r="2" spans="1:5" ht="52.5" customHeight="1" x14ac:dyDescent="0.25">
      <c r="A2" s="485" t="s">
        <v>557</v>
      </c>
      <c r="B2" s="485"/>
      <c r="C2" s="485"/>
      <c r="D2" s="485"/>
      <c r="E2" s="485"/>
    </row>
    <row r="3" spans="1:5" s="57" customFormat="1" ht="56.25" x14ac:dyDescent="0.3">
      <c r="A3" s="48" t="s">
        <v>73</v>
      </c>
      <c r="B3" s="48" t="s">
        <v>22</v>
      </c>
      <c r="C3" s="48" t="s">
        <v>30</v>
      </c>
      <c r="D3" s="48" t="s">
        <v>28</v>
      </c>
      <c r="E3" s="48" t="s">
        <v>1</v>
      </c>
    </row>
    <row r="4" spans="1:5" s="57" customFormat="1" ht="18.75" x14ac:dyDescent="0.3">
      <c r="A4" s="48">
        <v>1</v>
      </c>
      <c r="B4" s="48">
        <v>2</v>
      </c>
      <c r="C4" s="48">
        <v>3</v>
      </c>
      <c r="D4" s="48">
        <v>4</v>
      </c>
      <c r="E4" s="48">
        <v>5</v>
      </c>
    </row>
    <row r="5" spans="1:5" s="57" customFormat="1" ht="37.5" x14ac:dyDescent="0.3">
      <c r="A5" s="475">
        <v>1</v>
      </c>
      <c r="B5" s="475" t="s">
        <v>389</v>
      </c>
      <c r="C5" s="39" t="s">
        <v>390</v>
      </c>
      <c r="D5" s="38" t="s">
        <v>558</v>
      </c>
      <c r="E5" s="38" t="s">
        <v>391</v>
      </c>
    </row>
    <row r="6" spans="1:5" s="57" customFormat="1" ht="37.5" x14ac:dyDescent="0.3">
      <c r="A6" s="475"/>
      <c r="B6" s="475"/>
      <c r="C6" s="39" t="s">
        <v>392</v>
      </c>
      <c r="D6" s="38" t="s">
        <v>559</v>
      </c>
      <c r="E6" s="38" t="s">
        <v>393</v>
      </c>
    </row>
    <row r="7" spans="1:5" s="57" customFormat="1" ht="37.5" x14ac:dyDescent="0.3">
      <c r="A7" s="483">
        <v>2</v>
      </c>
      <c r="B7" s="483" t="s">
        <v>394</v>
      </c>
      <c r="C7" s="43" t="s">
        <v>390</v>
      </c>
      <c r="D7" s="61" t="s">
        <v>395</v>
      </c>
      <c r="E7" s="61" t="s">
        <v>396</v>
      </c>
    </row>
    <row r="8" spans="1:5" s="57" customFormat="1" ht="18.75" x14ac:dyDescent="0.3">
      <c r="A8" s="483"/>
      <c r="B8" s="483"/>
      <c r="C8" s="43" t="s">
        <v>392</v>
      </c>
      <c r="D8" s="69" t="s">
        <v>397</v>
      </c>
      <c r="E8" s="61" t="s">
        <v>398</v>
      </c>
    </row>
    <row r="9" spans="1:5" s="57" customFormat="1" ht="56.25" x14ac:dyDescent="0.3">
      <c r="A9" s="484">
        <v>3</v>
      </c>
      <c r="B9" s="484" t="s">
        <v>399</v>
      </c>
      <c r="C9" s="58" t="s">
        <v>390</v>
      </c>
      <c r="D9" s="38" t="s">
        <v>400</v>
      </c>
      <c r="E9" s="61" t="s">
        <v>401</v>
      </c>
    </row>
    <row r="10" spans="1:5" s="57" customFormat="1" ht="37.5" x14ac:dyDescent="0.3">
      <c r="A10" s="484"/>
      <c r="B10" s="484"/>
      <c r="C10" s="58" t="s">
        <v>392</v>
      </c>
      <c r="D10" s="61" t="s">
        <v>402</v>
      </c>
      <c r="E10" s="61" t="s">
        <v>403</v>
      </c>
    </row>
    <row r="11" spans="1:5" s="57" customFormat="1" ht="37.5" x14ac:dyDescent="0.3">
      <c r="A11" s="483">
        <v>4</v>
      </c>
      <c r="B11" s="483" t="s">
        <v>404</v>
      </c>
      <c r="C11" s="43" t="s">
        <v>390</v>
      </c>
      <c r="D11" s="61" t="s">
        <v>405</v>
      </c>
      <c r="E11" s="61" t="s">
        <v>406</v>
      </c>
    </row>
    <row r="12" spans="1:5" s="57" customFormat="1" ht="37.5" x14ac:dyDescent="0.3">
      <c r="A12" s="483"/>
      <c r="B12" s="483"/>
      <c r="C12" s="43" t="s">
        <v>392</v>
      </c>
      <c r="D12" s="61" t="s">
        <v>405</v>
      </c>
      <c r="E12" s="61" t="s">
        <v>406</v>
      </c>
    </row>
    <row r="13" spans="1:5" s="57" customFormat="1" ht="18.75" x14ac:dyDescent="0.3">
      <c r="A13" s="477">
        <v>5</v>
      </c>
      <c r="B13" s="477" t="s">
        <v>407</v>
      </c>
      <c r="C13" s="43" t="s">
        <v>390</v>
      </c>
      <c r="D13" s="61" t="s">
        <v>408</v>
      </c>
      <c r="E13" s="61" t="s">
        <v>409</v>
      </c>
    </row>
    <row r="14" spans="1:5" s="57" customFormat="1" ht="37.5" x14ac:dyDescent="0.3">
      <c r="A14" s="477"/>
      <c r="B14" s="477"/>
      <c r="C14" s="43" t="s">
        <v>392</v>
      </c>
      <c r="D14" s="69" t="s">
        <v>410</v>
      </c>
      <c r="E14" s="64" t="s">
        <v>411</v>
      </c>
    </row>
    <row r="15" spans="1:5" s="57" customFormat="1" ht="37.5" x14ac:dyDescent="0.3">
      <c r="A15" s="483">
        <v>6</v>
      </c>
      <c r="B15" s="483" t="s">
        <v>412</v>
      </c>
      <c r="C15" s="43" t="s">
        <v>390</v>
      </c>
      <c r="D15" s="61" t="s">
        <v>413</v>
      </c>
      <c r="E15" s="61" t="s">
        <v>414</v>
      </c>
    </row>
    <row r="16" spans="1:5" s="57" customFormat="1" ht="37.5" x14ac:dyDescent="0.3">
      <c r="A16" s="483"/>
      <c r="B16" s="483"/>
      <c r="C16" s="43" t="s">
        <v>392</v>
      </c>
      <c r="D16" s="75" t="s">
        <v>415</v>
      </c>
      <c r="E16" s="61" t="s">
        <v>416</v>
      </c>
    </row>
    <row r="17" spans="1:5" s="57" customFormat="1" ht="37.5" x14ac:dyDescent="0.3">
      <c r="A17" s="483">
        <v>7</v>
      </c>
      <c r="B17" s="483" t="s">
        <v>417</v>
      </c>
      <c r="C17" s="43" t="s">
        <v>390</v>
      </c>
      <c r="D17" s="61" t="s">
        <v>418</v>
      </c>
      <c r="E17" s="58" t="s">
        <v>560</v>
      </c>
    </row>
    <row r="18" spans="1:5" s="57" customFormat="1" ht="37.5" x14ac:dyDescent="0.3">
      <c r="A18" s="483"/>
      <c r="B18" s="483"/>
      <c r="C18" s="43" t="s">
        <v>392</v>
      </c>
      <c r="D18" s="38" t="s">
        <v>419</v>
      </c>
      <c r="E18" s="61" t="s">
        <v>420</v>
      </c>
    </row>
    <row r="19" spans="1:5" s="57" customFormat="1" ht="37.5" x14ac:dyDescent="0.3">
      <c r="A19" s="483">
        <v>8</v>
      </c>
      <c r="B19" s="483" t="s">
        <v>421</v>
      </c>
      <c r="C19" s="43" t="s">
        <v>390</v>
      </c>
      <c r="D19" s="69" t="s">
        <v>422</v>
      </c>
      <c r="E19" s="61" t="s">
        <v>423</v>
      </c>
    </row>
    <row r="20" spans="1:5" s="57" customFormat="1" ht="37.5" x14ac:dyDescent="0.3">
      <c r="A20" s="483"/>
      <c r="B20" s="483"/>
      <c r="C20" s="43" t="s">
        <v>392</v>
      </c>
      <c r="D20" s="38" t="s">
        <v>424</v>
      </c>
      <c r="E20" s="61" t="s">
        <v>561</v>
      </c>
    </row>
    <row r="21" spans="1:5" s="57" customFormat="1" ht="37.5" x14ac:dyDescent="0.3">
      <c r="A21" s="483">
        <v>9</v>
      </c>
      <c r="B21" s="483" t="s">
        <v>425</v>
      </c>
      <c r="C21" s="43" t="s">
        <v>390</v>
      </c>
      <c r="D21" s="70" t="s">
        <v>426</v>
      </c>
      <c r="E21" s="61" t="s">
        <v>427</v>
      </c>
    </row>
    <row r="22" spans="1:5" s="57" customFormat="1" ht="37.5" x14ac:dyDescent="0.3">
      <c r="A22" s="483"/>
      <c r="B22" s="483"/>
      <c r="C22" s="43" t="s">
        <v>392</v>
      </c>
      <c r="D22" s="38" t="s">
        <v>428</v>
      </c>
      <c r="E22" s="61" t="s">
        <v>429</v>
      </c>
    </row>
    <row r="23" spans="1:5" s="57" customFormat="1" ht="37.5" x14ac:dyDescent="0.3">
      <c r="A23" s="483">
        <v>10</v>
      </c>
      <c r="B23" s="483" t="s">
        <v>430</v>
      </c>
      <c r="C23" s="43" t="s">
        <v>390</v>
      </c>
      <c r="D23" s="61" t="s">
        <v>431</v>
      </c>
      <c r="E23" s="61" t="s">
        <v>432</v>
      </c>
    </row>
    <row r="24" spans="1:5" s="57" customFormat="1" ht="37.5" x14ac:dyDescent="0.3">
      <c r="A24" s="483"/>
      <c r="B24" s="483"/>
      <c r="C24" s="43" t="s">
        <v>392</v>
      </c>
      <c r="D24" s="69" t="s">
        <v>433</v>
      </c>
      <c r="E24" s="61" t="s">
        <v>434</v>
      </c>
    </row>
    <row r="25" spans="1:5" s="57" customFormat="1" ht="37.5" x14ac:dyDescent="0.3">
      <c r="A25" s="420">
        <v>11</v>
      </c>
      <c r="B25" s="420" t="s">
        <v>435</v>
      </c>
      <c r="C25" s="43" t="s">
        <v>390</v>
      </c>
      <c r="D25" s="38" t="s">
        <v>436</v>
      </c>
      <c r="E25" s="61" t="s">
        <v>437</v>
      </c>
    </row>
    <row r="26" spans="1:5" s="57" customFormat="1" ht="37.5" x14ac:dyDescent="0.3">
      <c r="A26" s="409"/>
      <c r="B26" s="409"/>
      <c r="C26" s="43" t="s">
        <v>392</v>
      </c>
      <c r="D26" s="38" t="s">
        <v>438</v>
      </c>
      <c r="E26" s="61" t="s">
        <v>439</v>
      </c>
    </row>
    <row r="27" spans="1:5" s="57" customFormat="1" ht="37.5" x14ac:dyDescent="0.3">
      <c r="A27" s="483">
        <v>12</v>
      </c>
      <c r="B27" s="483" t="s">
        <v>440</v>
      </c>
      <c r="C27" s="43" t="s">
        <v>441</v>
      </c>
      <c r="D27" s="38" t="s">
        <v>443</v>
      </c>
      <c r="E27" s="58" t="s">
        <v>442</v>
      </c>
    </row>
    <row r="28" spans="1:5" s="57" customFormat="1" ht="37.5" x14ac:dyDescent="0.3">
      <c r="A28" s="483"/>
      <c r="B28" s="483"/>
      <c r="C28" s="60" t="s">
        <v>392</v>
      </c>
      <c r="D28" s="38" t="s">
        <v>443</v>
      </c>
      <c r="E28" s="60" t="s">
        <v>442</v>
      </c>
    </row>
    <row r="29" spans="1:5" s="57" customFormat="1" ht="37.5" x14ac:dyDescent="0.3">
      <c r="A29" s="483">
        <v>13</v>
      </c>
      <c r="B29" s="483" t="s">
        <v>444</v>
      </c>
      <c r="C29" s="43" t="s">
        <v>390</v>
      </c>
      <c r="D29" s="61" t="s">
        <v>445</v>
      </c>
      <c r="E29" s="61" t="s">
        <v>562</v>
      </c>
    </row>
    <row r="30" spans="1:5" s="57" customFormat="1" ht="56.25" x14ac:dyDescent="0.3">
      <c r="A30" s="483"/>
      <c r="B30" s="483"/>
      <c r="C30" s="43" t="s">
        <v>392</v>
      </c>
      <c r="D30" s="38" t="s">
        <v>446</v>
      </c>
      <c r="E30" s="38" t="s">
        <v>563</v>
      </c>
    </row>
    <row r="31" spans="1:5" s="57" customFormat="1" ht="37.5" x14ac:dyDescent="0.3">
      <c r="A31" s="483">
        <v>14</v>
      </c>
      <c r="B31" s="483" t="s">
        <v>447</v>
      </c>
      <c r="C31" s="43" t="s">
        <v>390</v>
      </c>
      <c r="D31" s="38" t="s">
        <v>448</v>
      </c>
      <c r="E31" s="61" t="s">
        <v>449</v>
      </c>
    </row>
    <row r="32" spans="1:5" s="57" customFormat="1" ht="37.5" x14ac:dyDescent="0.3">
      <c r="A32" s="483"/>
      <c r="B32" s="483"/>
      <c r="C32" s="43" t="s">
        <v>392</v>
      </c>
      <c r="D32" s="38" t="s">
        <v>450</v>
      </c>
      <c r="E32" s="61" t="s">
        <v>451</v>
      </c>
    </row>
    <row r="33" spans="1:5" s="57" customFormat="1" ht="37.5" x14ac:dyDescent="0.3">
      <c r="A33" s="483">
        <v>15</v>
      </c>
      <c r="B33" s="483" t="s">
        <v>452</v>
      </c>
      <c r="C33" s="43" t="s">
        <v>390</v>
      </c>
      <c r="D33" s="61" t="s">
        <v>453</v>
      </c>
      <c r="E33" s="61" t="s">
        <v>454</v>
      </c>
    </row>
    <row r="34" spans="1:5" s="57" customFormat="1" ht="37.5" x14ac:dyDescent="0.3">
      <c r="A34" s="483"/>
      <c r="B34" s="483"/>
      <c r="C34" s="43" t="s">
        <v>392</v>
      </c>
      <c r="D34" s="38" t="s">
        <v>455</v>
      </c>
      <c r="E34" s="38" t="s">
        <v>456</v>
      </c>
    </row>
    <row r="35" spans="1:5" s="57" customFormat="1" ht="37.5" x14ac:dyDescent="0.3">
      <c r="A35" s="477">
        <v>16</v>
      </c>
      <c r="B35" s="477" t="s">
        <v>457</v>
      </c>
      <c r="C35" s="76" t="s">
        <v>390</v>
      </c>
      <c r="D35" s="76" t="s">
        <v>707</v>
      </c>
      <c r="E35" s="76" t="s">
        <v>458</v>
      </c>
    </row>
    <row r="36" spans="1:5" s="57" customFormat="1" ht="37.5" x14ac:dyDescent="0.3">
      <c r="A36" s="477"/>
      <c r="B36" s="477"/>
      <c r="C36" s="76" t="s">
        <v>392</v>
      </c>
      <c r="D36" s="76" t="s">
        <v>707</v>
      </c>
      <c r="E36" s="76" t="s">
        <v>458</v>
      </c>
    </row>
    <row r="37" spans="1:5" s="57" customFormat="1" ht="37.5" x14ac:dyDescent="0.3">
      <c r="A37" s="483">
        <v>17</v>
      </c>
      <c r="B37" s="483" t="s">
        <v>459</v>
      </c>
      <c r="C37" s="43" t="s">
        <v>390</v>
      </c>
      <c r="D37" s="61" t="s">
        <v>460</v>
      </c>
      <c r="E37" s="61" t="s">
        <v>461</v>
      </c>
    </row>
    <row r="38" spans="1:5" s="57" customFormat="1" ht="37.5" x14ac:dyDescent="0.3">
      <c r="A38" s="483"/>
      <c r="B38" s="483"/>
      <c r="C38" s="43" t="s">
        <v>392</v>
      </c>
      <c r="D38" s="61" t="s">
        <v>462</v>
      </c>
      <c r="E38" s="61" t="s">
        <v>463</v>
      </c>
    </row>
    <row r="39" spans="1:5" s="57" customFormat="1" ht="37.5" x14ac:dyDescent="0.3">
      <c r="A39" s="483">
        <v>18</v>
      </c>
      <c r="B39" s="483" t="s">
        <v>464</v>
      </c>
      <c r="C39" s="43" t="s">
        <v>390</v>
      </c>
      <c r="D39" s="38" t="s">
        <v>465</v>
      </c>
      <c r="E39" s="61" t="s">
        <v>466</v>
      </c>
    </row>
    <row r="40" spans="1:5" s="57" customFormat="1" ht="37.5" x14ac:dyDescent="0.3">
      <c r="A40" s="483"/>
      <c r="B40" s="483"/>
      <c r="C40" s="43" t="s">
        <v>392</v>
      </c>
      <c r="D40" s="38" t="s">
        <v>467</v>
      </c>
      <c r="E40" s="61" t="s">
        <v>468</v>
      </c>
    </row>
    <row r="41" spans="1:5" s="57" customFormat="1" ht="37.5" x14ac:dyDescent="0.3">
      <c r="A41" s="483">
        <v>19</v>
      </c>
      <c r="B41" s="483" t="s">
        <v>469</v>
      </c>
      <c r="C41" s="43" t="s">
        <v>390</v>
      </c>
      <c r="D41" s="38" t="s">
        <v>470</v>
      </c>
      <c r="E41" s="61" t="s">
        <v>564</v>
      </c>
    </row>
    <row r="42" spans="1:5" s="57" customFormat="1" ht="37.5" x14ac:dyDescent="0.3">
      <c r="A42" s="483"/>
      <c r="B42" s="483"/>
      <c r="C42" s="43" t="s">
        <v>392</v>
      </c>
      <c r="D42" s="38" t="s">
        <v>471</v>
      </c>
      <c r="E42" s="38" t="s">
        <v>565</v>
      </c>
    </row>
    <row r="43" spans="1:5" s="57" customFormat="1" ht="37.5" x14ac:dyDescent="0.3">
      <c r="A43" s="483">
        <v>20</v>
      </c>
      <c r="B43" s="483" t="s">
        <v>472</v>
      </c>
      <c r="C43" s="43" t="s">
        <v>390</v>
      </c>
      <c r="D43" s="61" t="s">
        <v>473</v>
      </c>
      <c r="E43" s="61" t="s">
        <v>566</v>
      </c>
    </row>
    <row r="44" spans="1:5" s="57" customFormat="1" ht="37.5" x14ac:dyDescent="0.3">
      <c r="A44" s="483"/>
      <c r="B44" s="483"/>
      <c r="C44" s="43" t="s">
        <v>392</v>
      </c>
      <c r="D44" s="38" t="s">
        <v>474</v>
      </c>
      <c r="E44" s="38" t="s">
        <v>567</v>
      </c>
    </row>
    <row r="45" spans="1:5" s="57" customFormat="1" ht="37.5" x14ac:dyDescent="0.3">
      <c r="A45" s="483">
        <v>21</v>
      </c>
      <c r="B45" s="483" t="s">
        <v>475</v>
      </c>
      <c r="C45" s="43" t="s">
        <v>390</v>
      </c>
      <c r="D45" s="38" t="s">
        <v>476</v>
      </c>
      <c r="E45" s="38" t="s">
        <v>568</v>
      </c>
    </row>
    <row r="46" spans="1:5" s="57" customFormat="1" ht="37.5" x14ac:dyDescent="0.3">
      <c r="A46" s="483"/>
      <c r="B46" s="483"/>
      <c r="C46" s="43" t="s">
        <v>392</v>
      </c>
      <c r="D46" s="38" t="s">
        <v>477</v>
      </c>
      <c r="E46" s="38" t="s">
        <v>569</v>
      </c>
    </row>
    <row r="47" spans="1:5" s="57" customFormat="1" ht="37.5" x14ac:dyDescent="0.3">
      <c r="A47" s="477">
        <v>22</v>
      </c>
      <c r="B47" s="477" t="s">
        <v>478</v>
      </c>
      <c r="C47" s="420" t="s">
        <v>390</v>
      </c>
      <c r="D47" s="424" t="s">
        <v>479</v>
      </c>
      <c r="E47" s="424" t="s">
        <v>480</v>
      </c>
    </row>
    <row r="48" spans="1:5" s="57" customFormat="1" ht="37.5" x14ac:dyDescent="0.3">
      <c r="A48" s="477"/>
      <c r="B48" s="477"/>
      <c r="C48" s="420" t="s">
        <v>392</v>
      </c>
      <c r="D48" s="428" t="s">
        <v>481</v>
      </c>
      <c r="E48" s="424" t="s">
        <v>482</v>
      </c>
    </row>
    <row r="49" spans="1:5" s="57" customFormat="1" ht="37.5" x14ac:dyDescent="0.3">
      <c r="A49" s="483">
        <v>23</v>
      </c>
      <c r="B49" s="483" t="s">
        <v>483</v>
      </c>
      <c r="C49" s="43" t="s">
        <v>390</v>
      </c>
      <c r="D49" s="38" t="s">
        <v>436</v>
      </c>
      <c r="E49" s="61" t="s">
        <v>484</v>
      </c>
    </row>
    <row r="50" spans="1:5" s="57" customFormat="1" ht="18.75" x14ac:dyDescent="0.3">
      <c r="A50" s="483"/>
      <c r="B50" s="483"/>
      <c r="C50" s="43" t="s">
        <v>392</v>
      </c>
      <c r="D50" s="69" t="s">
        <v>438</v>
      </c>
      <c r="E50" s="65" t="s">
        <v>485</v>
      </c>
    </row>
    <row r="51" spans="1:5" s="57" customFormat="1" ht="37.5" x14ac:dyDescent="0.3">
      <c r="A51" s="483">
        <v>24</v>
      </c>
      <c r="B51" s="483" t="s">
        <v>486</v>
      </c>
      <c r="C51" s="43" t="s">
        <v>390</v>
      </c>
      <c r="D51" s="38" t="s">
        <v>487</v>
      </c>
      <c r="E51" s="61" t="s">
        <v>488</v>
      </c>
    </row>
    <row r="52" spans="1:5" s="57" customFormat="1" ht="37.5" x14ac:dyDescent="0.3">
      <c r="A52" s="483"/>
      <c r="B52" s="483"/>
      <c r="C52" s="43" t="s">
        <v>392</v>
      </c>
      <c r="D52" s="69" t="s">
        <v>489</v>
      </c>
      <c r="E52" s="61" t="s">
        <v>490</v>
      </c>
    </row>
    <row r="53" spans="1:5" s="57" customFormat="1" ht="37.5" x14ac:dyDescent="0.3">
      <c r="A53" s="483">
        <v>25</v>
      </c>
      <c r="B53" s="483" t="s">
        <v>491</v>
      </c>
      <c r="C53" s="43" t="s">
        <v>390</v>
      </c>
      <c r="D53" s="61" t="s">
        <v>492</v>
      </c>
      <c r="E53" s="61" t="s">
        <v>570</v>
      </c>
    </row>
    <row r="54" spans="1:5" s="57" customFormat="1" ht="18.75" x14ac:dyDescent="0.3">
      <c r="A54" s="483"/>
      <c r="B54" s="483"/>
      <c r="C54" s="43" t="s">
        <v>392</v>
      </c>
      <c r="D54" s="71" t="s">
        <v>493</v>
      </c>
      <c r="E54" s="65" t="s">
        <v>494</v>
      </c>
    </row>
    <row r="55" spans="1:5" s="57" customFormat="1" ht="37.5" x14ac:dyDescent="0.3">
      <c r="A55" s="483">
        <v>26</v>
      </c>
      <c r="B55" s="483" t="s">
        <v>495</v>
      </c>
      <c r="C55" s="43" t="s">
        <v>496</v>
      </c>
      <c r="D55" s="38" t="s">
        <v>497</v>
      </c>
      <c r="E55" s="61" t="s">
        <v>498</v>
      </c>
    </row>
    <row r="56" spans="1:5" s="57" customFormat="1" ht="18.75" x14ac:dyDescent="0.3">
      <c r="A56" s="483"/>
      <c r="B56" s="483"/>
      <c r="C56" s="43" t="s">
        <v>392</v>
      </c>
      <c r="D56" s="69" t="s">
        <v>499</v>
      </c>
      <c r="E56" s="61" t="s">
        <v>500</v>
      </c>
    </row>
    <row r="57" spans="1:5" s="57" customFormat="1" ht="37.5" x14ac:dyDescent="0.3">
      <c r="A57" s="483">
        <v>27</v>
      </c>
      <c r="B57" s="483" t="s">
        <v>501</v>
      </c>
      <c r="C57" s="43" t="s">
        <v>390</v>
      </c>
      <c r="D57" s="38" t="s">
        <v>502</v>
      </c>
      <c r="E57" s="69" t="s">
        <v>503</v>
      </c>
    </row>
    <row r="58" spans="1:5" s="57" customFormat="1" ht="18.75" x14ac:dyDescent="0.3">
      <c r="A58" s="483"/>
      <c r="B58" s="483"/>
      <c r="C58" s="43" t="s">
        <v>392</v>
      </c>
      <c r="D58" s="69" t="s">
        <v>504</v>
      </c>
      <c r="E58" s="69" t="s">
        <v>505</v>
      </c>
    </row>
    <row r="59" spans="1:5" s="57" customFormat="1" ht="37.5" x14ac:dyDescent="0.3">
      <c r="A59" s="483">
        <v>28</v>
      </c>
      <c r="B59" s="483" t="s">
        <v>506</v>
      </c>
      <c r="C59" s="43" t="s">
        <v>390</v>
      </c>
      <c r="D59" s="38" t="s">
        <v>507</v>
      </c>
      <c r="E59" s="61" t="s">
        <v>508</v>
      </c>
    </row>
    <row r="60" spans="1:5" s="57" customFormat="1" ht="37.5" x14ac:dyDescent="0.3">
      <c r="A60" s="483"/>
      <c r="B60" s="483"/>
      <c r="C60" s="43" t="s">
        <v>392</v>
      </c>
      <c r="D60" s="38" t="s">
        <v>509</v>
      </c>
      <c r="E60" s="61" t="s">
        <v>510</v>
      </c>
    </row>
    <row r="61" spans="1:5" s="57" customFormat="1" ht="37.5" x14ac:dyDescent="0.3">
      <c r="A61" s="420">
        <v>29</v>
      </c>
      <c r="B61" s="420" t="s">
        <v>511</v>
      </c>
      <c r="C61" s="420" t="s">
        <v>390</v>
      </c>
      <c r="D61" s="427" t="s">
        <v>512</v>
      </c>
      <c r="E61" s="424" t="s">
        <v>513</v>
      </c>
    </row>
    <row r="62" spans="1:5" s="57" customFormat="1" ht="37.5" x14ac:dyDescent="0.3">
      <c r="A62" s="409"/>
      <c r="B62" s="409"/>
      <c r="C62" s="43" t="s">
        <v>392</v>
      </c>
      <c r="D62" s="38" t="s">
        <v>514</v>
      </c>
      <c r="E62" s="61" t="s">
        <v>515</v>
      </c>
    </row>
    <row r="63" spans="1:5" s="57" customFormat="1" ht="37.5" x14ac:dyDescent="0.3">
      <c r="A63" s="483">
        <v>30</v>
      </c>
      <c r="B63" s="483" t="s">
        <v>516</v>
      </c>
      <c r="C63" s="43" t="s">
        <v>390</v>
      </c>
      <c r="D63" s="61" t="s">
        <v>517</v>
      </c>
      <c r="E63" s="61" t="s">
        <v>518</v>
      </c>
    </row>
    <row r="64" spans="1:5" s="57" customFormat="1" ht="37.5" x14ac:dyDescent="0.3">
      <c r="A64" s="483"/>
      <c r="B64" s="483"/>
      <c r="C64" s="43" t="s">
        <v>392</v>
      </c>
      <c r="D64" s="38" t="s">
        <v>519</v>
      </c>
      <c r="E64" s="61" t="s">
        <v>520</v>
      </c>
    </row>
    <row r="65" spans="1:5" s="57" customFormat="1" ht="37.5" x14ac:dyDescent="0.3">
      <c r="A65" s="483">
        <v>31</v>
      </c>
      <c r="B65" s="483" t="s">
        <v>521</v>
      </c>
      <c r="C65" s="43" t="s">
        <v>390</v>
      </c>
      <c r="D65" s="61" t="s">
        <v>522</v>
      </c>
      <c r="E65" s="61" t="s">
        <v>578</v>
      </c>
    </row>
    <row r="66" spans="1:5" s="57" customFormat="1" ht="37.5" x14ac:dyDescent="0.3">
      <c r="A66" s="483"/>
      <c r="B66" s="483"/>
      <c r="C66" s="43" t="s">
        <v>392</v>
      </c>
      <c r="D66" s="61" t="s">
        <v>523</v>
      </c>
      <c r="E66" s="61" t="s">
        <v>524</v>
      </c>
    </row>
    <row r="67" spans="1:5" s="57" customFormat="1" ht="37.5" x14ac:dyDescent="0.3">
      <c r="A67" s="483">
        <v>32</v>
      </c>
      <c r="B67" s="483" t="s">
        <v>525</v>
      </c>
      <c r="C67" s="43" t="s">
        <v>390</v>
      </c>
      <c r="D67" s="61" t="s">
        <v>526</v>
      </c>
      <c r="E67" s="61" t="s">
        <v>527</v>
      </c>
    </row>
    <row r="68" spans="1:5" s="57" customFormat="1" ht="37.5" x14ac:dyDescent="0.3">
      <c r="A68" s="483"/>
      <c r="B68" s="483"/>
      <c r="C68" s="43" t="s">
        <v>392</v>
      </c>
      <c r="D68" s="38" t="s">
        <v>528</v>
      </c>
      <c r="E68" s="38" t="s">
        <v>571</v>
      </c>
    </row>
    <row r="69" spans="1:5" s="57" customFormat="1" ht="37.5" x14ac:dyDescent="0.3">
      <c r="A69" s="483">
        <v>33</v>
      </c>
      <c r="B69" s="483" t="s">
        <v>529</v>
      </c>
      <c r="C69" s="43" t="s">
        <v>390</v>
      </c>
      <c r="D69" s="76" t="s">
        <v>710</v>
      </c>
      <c r="E69" s="76" t="s">
        <v>711</v>
      </c>
    </row>
    <row r="70" spans="1:5" s="57" customFormat="1" ht="37.5" x14ac:dyDescent="0.3">
      <c r="A70" s="483"/>
      <c r="B70" s="483"/>
      <c r="C70" s="43" t="s">
        <v>392</v>
      </c>
      <c r="D70" s="76" t="s">
        <v>708</v>
      </c>
      <c r="E70" s="76" t="s">
        <v>709</v>
      </c>
    </row>
    <row r="71" spans="1:5" s="57" customFormat="1" ht="56.25" x14ac:dyDescent="0.3">
      <c r="A71" s="420">
        <v>34</v>
      </c>
      <c r="B71" s="414" t="s">
        <v>530</v>
      </c>
      <c r="C71" s="420" t="s">
        <v>390</v>
      </c>
      <c r="D71" s="421" t="s">
        <v>531</v>
      </c>
      <c r="E71" s="421" t="s">
        <v>715</v>
      </c>
    </row>
    <row r="72" spans="1:5" s="57" customFormat="1" ht="56.25" x14ac:dyDescent="0.3">
      <c r="A72" s="409"/>
      <c r="B72" s="409"/>
      <c r="C72" s="395" t="s">
        <v>392</v>
      </c>
      <c r="D72" s="426" t="s">
        <v>716</v>
      </c>
      <c r="E72" s="426" t="s">
        <v>717</v>
      </c>
    </row>
    <row r="73" spans="1:5" s="57" customFormat="1" ht="37.5" x14ac:dyDescent="0.3">
      <c r="A73" s="483">
        <v>35</v>
      </c>
      <c r="B73" s="483" t="s">
        <v>532</v>
      </c>
      <c r="C73" s="43" t="s">
        <v>390</v>
      </c>
      <c r="D73" s="38" t="s">
        <v>533</v>
      </c>
      <c r="E73" s="61" t="s">
        <v>534</v>
      </c>
    </row>
    <row r="74" spans="1:5" s="57" customFormat="1" ht="37.5" x14ac:dyDescent="0.3">
      <c r="A74" s="483"/>
      <c r="B74" s="483"/>
      <c r="C74" s="43" t="s">
        <v>392</v>
      </c>
      <c r="D74" s="38" t="s">
        <v>535</v>
      </c>
      <c r="E74" s="38" t="s">
        <v>577</v>
      </c>
    </row>
    <row r="75" spans="1:5" s="57" customFormat="1" ht="37.5" x14ac:dyDescent="0.3">
      <c r="A75" s="483">
        <v>36</v>
      </c>
      <c r="B75" s="483" t="s">
        <v>536</v>
      </c>
      <c r="C75" s="43" t="s">
        <v>390</v>
      </c>
      <c r="D75" s="61" t="s">
        <v>537</v>
      </c>
      <c r="E75" s="61" t="s">
        <v>576</v>
      </c>
    </row>
    <row r="76" spans="1:5" s="57" customFormat="1" ht="37.5" x14ac:dyDescent="0.3">
      <c r="A76" s="483"/>
      <c r="B76" s="483"/>
      <c r="C76" s="43" t="s">
        <v>392</v>
      </c>
      <c r="D76" s="61" t="s">
        <v>537</v>
      </c>
      <c r="E76" s="61" t="s">
        <v>576</v>
      </c>
    </row>
    <row r="77" spans="1:5" s="57" customFormat="1" ht="37.5" x14ac:dyDescent="0.3">
      <c r="A77" s="483">
        <v>37</v>
      </c>
      <c r="B77" s="483" t="s">
        <v>538</v>
      </c>
      <c r="C77" s="43" t="s">
        <v>390</v>
      </c>
      <c r="D77" s="61" t="s">
        <v>539</v>
      </c>
      <c r="E77" s="61" t="s">
        <v>540</v>
      </c>
    </row>
    <row r="78" spans="1:5" s="57" customFormat="1" ht="37.5" x14ac:dyDescent="0.3">
      <c r="A78" s="483"/>
      <c r="B78" s="483"/>
      <c r="C78" s="43" t="s">
        <v>392</v>
      </c>
      <c r="D78" s="38" t="s">
        <v>572</v>
      </c>
      <c r="E78" s="61" t="s">
        <v>575</v>
      </c>
    </row>
    <row r="79" spans="1:5" s="57" customFormat="1" ht="37.5" x14ac:dyDescent="0.3">
      <c r="A79" s="483">
        <v>38</v>
      </c>
      <c r="B79" s="483" t="s">
        <v>541</v>
      </c>
      <c r="C79" s="43" t="s">
        <v>390</v>
      </c>
      <c r="D79" s="38" t="s">
        <v>542</v>
      </c>
      <c r="E79" s="61" t="s">
        <v>543</v>
      </c>
    </row>
    <row r="80" spans="1:5" s="57" customFormat="1" ht="37.5" x14ac:dyDescent="0.3">
      <c r="A80" s="483"/>
      <c r="B80" s="483"/>
      <c r="C80" s="43" t="s">
        <v>392</v>
      </c>
      <c r="D80" s="38" t="s">
        <v>544</v>
      </c>
      <c r="E80" s="61" t="s">
        <v>545</v>
      </c>
    </row>
    <row r="81" spans="1:5" s="57" customFormat="1" ht="37.5" x14ac:dyDescent="0.3">
      <c r="A81" s="477">
        <v>39</v>
      </c>
      <c r="B81" s="477" t="s">
        <v>546</v>
      </c>
      <c r="C81" s="420" t="s">
        <v>390</v>
      </c>
      <c r="D81" s="424" t="s">
        <v>547</v>
      </c>
      <c r="E81" s="424" t="s">
        <v>548</v>
      </c>
    </row>
    <row r="82" spans="1:5" s="57" customFormat="1" ht="37.5" x14ac:dyDescent="0.3">
      <c r="A82" s="477"/>
      <c r="B82" s="477"/>
      <c r="C82" s="420" t="s">
        <v>392</v>
      </c>
      <c r="D82" s="425" t="s">
        <v>549</v>
      </c>
      <c r="E82" s="424" t="s">
        <v>550</v>
      </c>
    </row>
    <row r="83" spans="1:5" s="57" customFormat="1" ht="37.5" x14ac:dyDescent="0.3">
      <c r="A83" s="483">
        <v>40</v>
      </c>
      <c r="B83" s="483" t="s">
        <v>551</v>
      </c>
      <c r="C83" s="43" t="s">
        <v>390</v>
      </c>
      <c r="D83" s="61" t="s">
        <v>552</v>
      </c>
      <c r="E83" s="61" t="s">
        <v>573</v>
      </c>
    </row>
    <row r="84" spans="1:5" s="57" customFormat="1" ht="56.25" x14ac:dyDescent="0.3">
      <c r="A84" s="483"/>
      <c r="B84" s="483"/>
      <c r="C84" s="43" t="s">
        <v>392</v>
      </c>
      <c r="D84" s="69" t="s">
        <v>553</v>
      </c>
      <c r="E84" s="38" t="s">
        <v>574</v>
      </c>
    </row>
    <row r="85" spans="1:5" s="57" customFormat="1" ht="37.5" x14ac:dyDescent="0.3">
      <c r="A85" s="483">
        <v>41</v>
      </c>
      <c r="B85" s="483" t="s">
        <v>554</v>
      </c>
      <c r="C85" s="43" t="s">
        <v>555</v>
      </c>
      <c r="D85" s="76" t="s">
        <v>556</v>
      </c>
      <c r="E85" s="76" t="s">
        <v>718</v>
      </c>
    </row>
    <row r="86" spans="1:5" s="57" customFormat="1" ht="37.5" x14ac:dyDescent="0.3">
      <c r="A86" s="483"/>
      <c r="B86" s="483"/>
      <c r="C86" s="43" t="s">
        <v>392</v>
      </c>
      <c r="D86" s="76" t="s">
        <v>720</v>
      </c>
      <c r="E86" s="76" t="s">
        <v>719</v>
      </c>
    </row>
    <row r="88" spans="1:5" s="13" customFormat="1" ht="15.75" x14ac:dyDescent="0.25">
      <c r="A88" s="122"/>
      <c r="B88" s="37" t="s">
        <v>62</v>
      </c>
      <c r="C88" s="72" t="s">
        <v>640</v>
      </c>
      <c r="D88" s="37"/>
      <c r="E88" s="72"/>
    </row>
    <row r="89" spans="1:5" s="24" customFormat="1" ht="12.75" x14ac:dyDescent="0.2">
      <c r="A89" s="267"/>
      <c r="B89" s="267" t="s">
        <v>63</v>
      </c>
      <c r="C89" s="258" t="s">
        <v>64</v>
      </c>
      <c r="D89" s="258"/>
      <c r="E89" s="258" t="s">
        <v>61</v>
      </c>
    </row>
    <row r="90" spans="1:5" s="13" customFormat="1" ht="15.75" x14ac:dyDescent="0.25">
      <c r="A90" s="122"/>
      <c r="B90" s="37"/>
      <c r="C90" s="37"/>
      <c r="D90" s="37"/>
      <c r="E90" s="37"/>
    </row>
    <row r="91" spans="1:5" s="13" customFormat="1" ht="15.75" x14ac:dyDescent="0.25">
      <c r="A91" s="122"/>
      <c r="B91" s="37" t="s">
        <v>57</v>
      </c>
      <c r="C91" s="37"/>
      <c r="D91" s="37"/>
      <c r="E91" s="37"/>
    </row>
    <row r="92" spans="1:5" s="13" customFormat="1" ht="15.75" x14ac:dyDescent="0.25">
      <c r="A92" s="122"/>
      <c r="B92" s="37" t="s">
        <v>58</v>
      </c>
      <c r="C92" s="72" t="s">
        <v>228</v>
      </c>
      <c r="D92" s="72" t="s">
        <v>388</v>
      </c>
      <c r="E92" s="72"/>
    </row>
    <row r="93" spans="1:5" s="13" customFormat="1" ht="15.75" x14ac:dyDescent="0.25">
      <c r="A93" s="122"/>
      <c r="B93" s="37" t="s">
        <v>68</v>
      </c>
      <c r="C93" s="258" t="s">
        <v>65</v>
      </c>
      <c r="D93" s="258" t="s">
        <v>67</v>
      </c>
      <c r="E93" s="258" t="s">
        <v>61</v>
      </c>
    </row>
    <row r="94" spans="1:5" s="13" customFormat="1" ht="15.75" x14ac:dyDescent="0.25">
      <c r="A94" s="122"/>
      <c r="B94" s="37" t="s">
        <v>66</v>
      </c>
      <c r="C94" s="37"/>
      <c r="D94" s="37"/>
      <c r="E94" s="37"/>
    </row>
    <row r="95" spans="1:5" s="13" customFormat="1" ht="15.75" x14ac:dyDescent="0.25">
      <c r="A95" s="122"/>
      <c r="B95" s="37"/>
      <c r="C95" s="268" t="s">
        <v>230</v>
      </c>
      <c r="D95" s="73"/>
      <c r="E95" s="274">
        <v>42767</v>
      </c>
    </row>
    <row r="96" spans="1:5" s="13" customFormat="1" ht="15.75" x14ac:dyDescent="0.25">
      <c r="A96" s="122"/>
      <c r="B96" s="37"/>
      <c r="C96" s="267" t="s">
        <v>149</v>
      </c>
      <c r="D96" s="267"/>
      <c r="E96" s="55" t="s">
        <v>75</v>
      </c>
    </row>
    <row r="97" spans="1:5" s="13" customFormat="1" ht="15.75" x14ac:dyDescent="0.25">
      <c r="A97" s="122"/>
      <c r="B97" s="37"/>
      <c r="C97" s="37"/>
      <c r="D97" s="37"/>
      <c r="E97" s="37"/>
    </row>
    <row r="98" spans="1:5" ht="15.75" x14ac:dyDescent="0.25">
      <c r="B98" s="37"/>
      <c r="C98" s="74"/>
      <c r="D98" s="74"/>
      <c r="E98" s="74"/>
    </row>
  </sheetData>
  <mergeCells count="77">
    <mergeCell ref="A2:E2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7:A58"/>
    <mergeCell ref="B57:B58"/>
    <mergeCell ref="A59:A60"/>
    <mergeCell ref="B59:B60"/>
    <mergeCell ref="A51:A52"/>
    <mergeCell ref="B51:B52"/>
    <mergeCell ref="A53:A54"/>
    <mergeCell ref="B53:B54"/>
    <mergeCell ref="A55:A56"/>
    <mergeCell ref="B55:B56"/>
    <mergeCell ref="A69:A70"/>
    <mergeCell ref="B69:B70"/>
    <mergeCell ref="A73:A74"/>
    <mergeCell ref="B73:B74"/>
    <mergeCell ref="A63:A64"/>
    <mergeCell ref="B63:B64"/>
    <mergeCell ref="A65:A66"/>
    <mergeCell ref="B65:B66"/>
    <mergeCell ref="A67:A68"/>
    <mergeCell ref="B67:B68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</mergeCells>
  <pageMargins left="0.59055118110236227" right="0.59055118110236227" top="1.1811023622047245" bottom="0.59055118110236227" header="0.31496062992125984" footer="0.31496062992125984"/>
  <pageSetup paperSize="9" scale="92" firstPageNumber="15" fitToHeight="34" orientation="landscape" useFirstPageNumber="1" r:id="rId1"/>
  <headerFooter scaleWithDoc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34"/>
  <sheetViews>
    <sheetView view="pageBreakPreview" topLeftCell="A193" zoomScale="60" zoomScaleNormal="100" workbookViewId="0">
      <selection activeCell="A204" sqref="A204:G204"/>
    </sheetView>
  </sheetViews>
  <sheetFormatPr defaultRowHeight="15" x14ac:dyDescent="0.25"/>
  <cols>
    <col min="1" max="1" width="16.140625" bestFit="1" customWidth="1"/>
    <col min="2" max="2" width="22.85546875" customWidth="1"/>
    <col min="3" max="3" width="24.42578125" customWidth="1"/>
    <col min="4" max="4" width="25.7109375" customWidth="1"/>
    <col min="5" max="6" width="21.28515625" customWidth="1"/>
    <col min="7" max="7" width="22.85546875" customWidth="1"/>
  </cols>
  <sheetData>
    <row r="1" spans="1:7" ht="18.75" x14ac:dyDescent="0.25">
      <c r="B1" s="7"/>
      <c r="C1" s="7"/>
      <c r="D1" s="7"/>
      <c r="E1" s="7"/>
      <c r="F1" s="7"/>
      <c r="G1" s="6" t="s">
        <v>45</v>
      </c>
    </row>
    <row r="2" spans="1:7" ht="29.25" customHeight="1" x14ac:dyDescent="0.25">
      <c r="A2" s="486" t="s">
        <v>44</v>
      </c>
      <c r="B2" s="486"/>
      <c r="C2" s="486"/>
      <c r="D2" s="486"/>
      <c r="E2" s="486"/>
      <c r="F2" s="486"/>
      <c r="G2" s="486"/>
    </row>
    <row r="3" spans="1:7" ht="75" x14ac:dyDescent="0.25">
      <c r="A3" s="120" t="s">
        <v>73</v>
      </c>
      <c r="B3" s="120" t="s">
        <v>130</v>
      </c>
      <c r="C3" s="120" t="s">
        <v>28</v>
      </c>
      <c r="D3" s="120" t="s">
        <v>0</v>
      </c>
      <c r="E3" s="120" t="s">
        <v>17</v>
      </c>
      <c r="F3" s="120" t="s">
        <v>140</v>
      </c>
      <c r="G3" s="120" t="s">
        <v>29</v>
      </c>
    </row>
    <row r="4" spans="1:7" ht="18.75" x14ac:dyDescent="0.25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20">
        <v>7</v>
      </c>
    </row>
    <row r="5" spans="1:7" s="66" customFormat="1" ht="93.75" x14ac:dyDescent="0.25">
      <c r="A5" s="157">
        <v>1</v>
      </c>
      <c r="B5" s="153" t="s">
        <v>721</v>
      </c>
      <c r="C5" s="153" t="s">
        <v>1484</v>
      </c>
      <c r="D5" s="153" t="s">
        <v>1485</v>
      </c>
      <c r="E5" s="153" t="s">
        <v>1486</v>
      </c>
      <c r="F5" s="153">
        <v>3</v>
      </c>
      <c r="G5" s="153" t="s">
        <v>2944</v>
      </c>
    </row>
    <row r="6" spans="1:7" s="66" customFormat="1" ht="75" x14ac:dyDescent="0.25">
      <c r="A6" s="157">
        <v>2</v>
      </c>
      <c r="B6" s="153" t="s">
        <v>721</v>
      </c>
      <c r="C6" s="153" t="s">
        <v>1487</v>
      </c>
      <c r="D6" s="153" t="s">
        <v>1488</v>
      </c>
      <c r="E6" s="153">
        <v>89229093515</v>
      </c>
      <c r="F6" s="153">
        <v>1</v>
      </c>
      <c r="G6" s="153" t="s">
        <v>2944</v>
      </c>
    </row>
    <row r="7" spans="1:7" s="66" customFormat="1" ht="75" x14ac:dyDescent="0.25">
      <c r="A7" s="157">
        <v>3</v>
      </c>
      <c r="B7" s="153" t="s">
        <v>721</v>
      </c>
      <c r="C7" s="153" t="s">
        <v>1489</v>
      </c>
      <c r="D7" s="153" t="s">
        <v>1490</v>
      </c>
      <c r="E7" s="153">
        <v>89229430129</v>
      </c>
      <c r="F7" s="153">
        <v>9</v>
      </c>
      <c r="G7" s="153" t="s">
        <v>2944</v>
      </c>
    </row>
    <row r="8" spans="1:7" s="66" customFormat="1" ht="75" x14ac:dyDescent="0.25">
      <c r="A8" s="157">
        <v>4</v>
      </c>
      <c r="B8" s="153" t="s">
        <v>721</v>
      </c>
      <c r="C8" s="153" t="s">
        <v>1491</v>
      </c>
      <c r="D8" s="153" t="s">
        <v>1490</v>
      </c>
      <c r="E8" s="153" t="s">
        <v>1492</v>
      </c>
      <c r="F8" s="153">
        <v>7</v>
      </c>
      <c r="G8" s="153" t="s">
        <v>2944</v>
      </c>
    </row>
    <row r="9" spans="1:7" s="66" customFormat="1" ht="37.5" x14ac:dyDescent="0.25">
      <c r="A9" s="429">
        <v>5</v>
      </c>
      <c r="B9" s="421" t="s">
        <v>721</v>
      </c>
      <c r="C9" s="421" t="s">
        <v>1493</v>
      </c>
      <c r="D9" s="421" t="s">
        <v>1490</v>
      </c>
      <c r="E9" s="421">
        <v>89229051160</v>
      </c>
      <c r="F9" s="421">
        <v>6</v>
      </c>
      <c r="G9" s="421" t="s">
        <v>1494</v>
      </c>
    </row>
    <row r="10" spans="1:7" s="66" customFormat="1" ht="75" x14ac:dyDescent="0.25">
      <c r="A10" s="157">
        <v>6</v>
      </c>
      <c r="B10" s="153" t="s">
        <v>721</v>
      </c>
      <c r="C10" s="153" t="s">
        <v>1495</v>
      </c>
      <c r="D10" s="153" t="s">
        <v>1490</v>
      </c>
      <c r="E10" s="153">
        <v>89229017461</v>
      </c>
      <c r="F10" s="153">
        <v>1</v>
      </c>
      <c r="G10" s="153" t="s">
        <v>2944</v>
      </c>
    </row>
    <row r="11" spans="1:7" s="66" customFormat="1" ht="75" x14ac:dyDescent="0.25">
      <c r="A11" s="157">
        <v>7</v>
      </c>
      <c r="B11" s="153" t="s">
        <v>721</v>
      </c>
      <c r="C11" s="153" t="s">
        <v>1496</v>
      </c>
      <c r="D11" s="153" t="s">
        <v>1490</v>
      </c>
      <c r="E11" s="153">
        <v>89229028145</v>
      </c>
      <c r="F11" s="153">
        <v>1</v>
      </c>
      <c r="G11" s="153" t="s">
        <v>2944</v>
      </c>
    </row>
    <row r="12" spans="1:7" s="66" customFormat="1" ht="75" x14ac:dyDescent="0.25">
      <c r="A12" s="157">
        <v>8</v>
      </c>
      <c r="B12" s="153" t="s">
        <v>721</v>
      </c>
      <c r="C12" s="153" t="s">
        <v>1497</v>
      </c>
      <c r="D12" s="153" t="s">
        <v>1490</v>
      </c>
      <c r="E12" s="153">
        <v>89229675433</v>
      </c>
      <c r="F12" s="153">
        <v>9</v>
      </c>
      <c r="G12" s="153" t="s">
        <v>2944</v>
      </c>
    </row>
    <row r="13" spans="1:7" s="66" customFormat="1" ht="75" x14ac:dyDescent="0.25">
      <c r="A13" s="157">
        <v>9</v>
      </c>
      <c r="B13" s="153" t="s">
        <v>721</v>
      </c>
      <c r="C13" s="153" t="s">
        <v>1498</v>
      </c>
      <c r="D13" s="153" t="s">
        <v>1490</v>
      </c>
      <c r="E13" s="153">
        <v>89226694282</v>
      </c>
      <c r="F13" s="153">
        <v>9</v>
      </c>
      <c r="G13" s="153" t="s">
        <v>2944</v>
      </c>
    </row>
    <row r="14" spans="1:7" s="66" customFormat="1" ht="75" x14ac:dyDescent="0.25">
      <c r="A14" s="157">
        <v>10</v>
      </c>
      <c r="B14" s="153" t="s">
        <v>721</v>
      </c>
      <c r="C14" s="153" t="s">
        <v>1499</v>
      </c>
      <c r="D14" s="153" t="s">
        <v>1490</v>
      </c>
      <c r="E14" s="153">
        <v>89229675441</v>
      </c>
      <c r="F14" s="153">
        <v>5</v>
      </c>
      <c r="G14" s="153" t="s">
        <v>2944</v>
      </c>
    </row>
    <row r="15" spans="1:7" s="66" customFormat="1" ht="56.25" x14ac:dyDescent="0.25">
      <c r="A15" s="429">
        <v>11</v>
      </c>
      <c r="B15" s="421" t="s">
        <v>721</v>
      </c>
      <c r="C15" s="421" t="s">
        <v>1500</v>
      </c>
      <c r="D15" s="421" t="s">
        <v>3013</v>
      </c>
      <c r="E15" s="421">
        <v>89229172636</v>
      </c>
      <c r="F15" s="421">
        <v>1</v>
      </c>
      <c r="G15" s="421" t="s">
        <v>1501</v>
      </c>
    </row>
    <row r="16" spans="1:7" s="66" customFormat="1" ht="56.25" x14ac:dyDescent="0.25">
      <c r="A16" s="157">
        <v>12</v>
      </c>
      <c r="B16" s="153" t="s">
        <v>721</v>
      </c>
      <c r="C16" s="153" t="s">
        <v>1502</v>
      </c>
      <c r="D16" s="153" t="s">
        <v>1503</v>
      </c>
      <c r="E16" s="153">
        <v>89523223366</v>
      </c>
      <c r="F16" s="153">
        <v>4</v>
      </c>
      <c r="G16" s="153" t="s">
        <v>1504</v>
      </c>
    </row>
    <row r="17" spans="1:7" s="66" customFormat="1" ht="56.25" x14ac:dyDescent="0.25">
      <c r="A17" s="157">
        <v>13</v>
      </c>
      <c r="B17" s="153" t="s">
        <v>721</v>
      </c>
      <c r="C17" s="153" t="s">
        <v>1505</v>
      </c>
      <c r="D17" s="153" t="s">
        <v>1506</v>
      </c>
      <c r="E17" s="153" t="s">
        <v>1507</v>
      </c>
      <c r="F17" s="153">
        <v>1</v>
      </c>
      <c r="G17" s="153" t="s">
        <v>1508</v>
      </c>
    </row>
    <row r="18" spans="1:7" s="66" customFormat="1" ht="75" x14ac:dyDescent="0.25">
      <c r="A18" s="157">
        <v>14</v>
      </c>
      <c r="B18" s="153" t="s">
        <v>721</v>
      </c>
      <c r="C18" s="153" t="s">
        <v>1509</v>
      </c>
      <c r="D18" s="153" t="s">
        <v>1510</v>
      </c>
      <c r="E18" s="153">
        <v>89229399828</v>
      </c>
      <c r="F18" s="153">
        <v>1</v>
      </c>
      <c r="G18" s="153" t="s">
        <v>1511</v>
      </c>
    </row>
    <row r="19" spans="1:7" s="66" customFormat="1" ht="37.5" x14ac:dyDescent="0.25">
      <c r="A19" s="157">
        <v>15</v>
      </c>
      <c r="B19" s="153" t="s">
        <v>721</v>
      </c>
      <c r="C19" s="153" t="s">
        <v>1512</v>
      </c>
      <c r="D19" s="153" t="s">
        <v>1513</v>
      </c>
      <c r="E19" s="153">
        <v>89229036688</v>
      </c>
      <c r="F19" s="153">
        <v>1</v>
      </c>
      <c r="G19" s="153" t="s">
        <v>1514</v>
      </c>
    </row>
    <row r="20" spans="1:7" s="66" customFormat="1" ht="37.5" x14ac:dyDescent="0.25">
      <c r="A20" s="157">
        <v>16</v>
      </c>
      <c r="B20" s="153" t="s">
        <v>721</v>
      </c>
      <c r="C20" s="153" t="s">
        <v>1515</v>
      </c>
      <c r="D20" s="153" t="s">
        <v>1516</v>
      </c>
      <c r="E20" s="153">
        <v>89195237463</v>
      </c>
      <c r="F20" s="153">
        <v>1</v>
      </c>
      <c r="G20" s="153" t="s">
        <v>1517</v>
      </c>
    </row>
    <row r="21" spans="1:7" s="66" customFormat="1" ht="56.25" x14ac:dyDescent="0.25">
      <c r="A21" s="157">
        <v>17</v>
      </c>
      <c r="B21" s="153" t="s">
        <v>721</v>
      </c>
      <c r="C21" s="153" t="s">
        <v>1518</v>
      </c>
      <c r="D21" s="153" t="s">
        <v>1519</v>
      </c>
      <c r="E21" s="153">
        <v>89127375805</v>
      </c>
      <c r="F21" s="153">
        <v>1</v>
      </c>
      <c r="G21" s="153" t="s">
        <v>1520</v>
      </c>
    </row>
    <row r="22" spans="1:7" s="66" customFormat="1" ht="37.5" x14ac:dyDescent="0.25">
      <c r="A22" s="157">
        <v>18</v>
      </c>
      <c r="B22" s="153" t="s">
        <v>721</v>
      </c>
      <c r="C22" s="153" t="s">
        <v>1521</v>
      </c>
      <c r="D22" s="153" t="s">
        <v>1522</v>
      </c>
      <c r="E22" s="153">
        <v>89229702200</v>
      </c>
      <c r="F22" s="153">
        <v>1</v>
      </c>
      <c r="G22" s="153" t="s">
        <v>1523</v>
      </c>
    </row>
    <row r="23" spans="1:7" s="66" customFormat="1" ht="56.25" x14ac:dyDescent="0.25">
      <c r="A23" s="429">
        <v>19</v>
      </c>
      <c r="B23" s="421" t="s">
        <v>721</v>
      </c>
      <c r="C23" s="421" t="s">
        <v>1524</v>
      </c>
      <c r="D23" s="421" t="s">
        <v>1525</v>
      </c>
      <c r="E23" s="421">
        <v>89097215958</v>
      </c>
      <c r="F23" s="421">
        <v>4</v>
      </c>
      <c r="G23" s="421" t="s">
        <v>1526</v>
      </c>
    </row>
    <row r="24" spans="1:7" s="66" customFormat="1" ht="75" x14ac:dyDescent="0.25">
      <c r="A24" s="157">
        <v>20</v>
      </c>
      <c r="B24" s="153" t="s">
        <v>721</v>
      </c>
      <c r="C24" s="153" t="s">
        <v>1527</v>
      </c>
      <c r="D24" s="153" t="s">
        <v>1528</v>
      </c>
      <c r="E24" s="153" t="s">
        <v>1529</v>
      </c>
      <c r="F24" s="153">
        <v>1</v>
      </c>
      <c r="G24" s="153" t="s">
        <v>1530</v>
      </c>
    </row>
    <row r="25" spans="1:7" s="66" customFormat="1" ht="37.5" x14ac:dyDescent="0.25">
      <c r="A25" s="157">
        <v>21</v>
      </c>
      <c r="B25" s="153" t="s">
        <v>721</v>
      </c>
      <c r="C25" s="153" t="s">
        <v>1531</v>
      </c>
      <c r="D25" s="153" t="s">
        <v>1532</v>
      </c>
      <c r="E25" s="153" t="s">
        <v>1533</v>
      </c>
      <c r="F25" s="153">
        <v>2</v>
      </c>
      <c r="G25" s="153" t="s">
        <v>1534</v>
      </c>
    </row>
    <row r="26" spans="1:7" s="66" customFormat="1" ht="75" x14ac:dyDescent="0.25">
      <c r="A26" s="157">
        <v>22</v>
      </c>
      <c r="B26" s="153" t="s">
        <v>721</v>
      </c>
      <c r="C26" s="153" t="s">
        <v>1535</v>
      </c>
      <c r="D26" s="153" t="s">
        <v>1536</v>
      </c>
      <c r="E26" s="153">
        <v>89123302392</v>
      </c>
      <c r="F26" s="153">
        <v>6</v>
      </c>
      <c r="G26" s="153" t="s">
        <v>1537</v>
      </c>
    </row>
    <row r="27" spans="1:7" s="66" customFormat="1" ht="56.25" x14ac:dyDescent="0.25">
      <c r="A27" s="157">
        <v>23</v>
      </c>
      <c r="B27" s="153" t="s">
        <v>723</v>
      </c>
      <c r="C27" s="153" t="s">
        <v>1538</v>
      </c>
      <c r="D27" s="153" t="s">
        <v>1539</v>
      </c>
      <c r="E27" s="153" t="s">
        <v>1540</v>
      </c>
      <c r="F27" s="153">
        <v>20</v>
      </c>
      <c r="G27" s="153" t="s">
        <v>1541</v>
      </c>
    </row>
    <row r="28" spans="1:7" s="66" customFormat="1" ht="37.5" x14ac:dyDescent="0.25">
      <c r="A28" s="157">
        <v>24</v>
      </c>
      <c r="B28" s="153" t="s">
        <v>723</v>
      </c>
      <c r="C28" s="153" t="s">
        <v>1542</v>
      </c>
      <c r="D28" s="153" t="s">
        <v>1543</v>
      </c>
      <c r="E28" s="153" t="s">
        <v>1544</v>
      </c>
      <c r="F28" s="153">
        <v>2</v>
      </c>
      <c r="G28" s="153" t="s">
        <v>1545</v>
      </c>
    </row>
    <row r="29" spans="1:7" s="66" customFormat="1" ht="37.5" x14ac:dyDescent="0.25">
      <c r="A29" s="157">
        <v>25</v>
      </c>
      <c r="B29" s="153" t="s">
        <v>723</v>
      </c>
      <c r="C29" s="153" t="s">
        <v>1546</v>
      </c>
      <c r="D29" s="153" t="s">
        <v>1547</v>
      </c>
      <c r="E29" s="153">
        <v>89226642833</v>
      </c>
      <c r="F29" s="153">
        <v>5</v>
      </c>
      <c r="G29" s="153" t="s">
        <v>1548</v>
      </c>
    </row>
    <row r="30" spans="1:7" s="66" customFormat="1" ht="37.5" x14ac:dyDescent="0.25">
      <c r="A30" s="157">
        <v>26</v>
      </c>
      <c r="B30" s="153" t="s">
        <v>723</v>
      </c>
      <c r="C30" s="153" t="s">
        <v>1549</v>
      </c>
      <c r="D30" s="153" t="s">
        <v>1550</v>
      </c>
      <c r="E30" s="153" t="s">
        <v>1551</v>
      </c>
      <c r="F30" s="153">
        <v>15</v>
      </c>
      <c r="G30" s="153" t="s">
        <v>1552</v>
      </c>
    </row>
    <row r="31" spans="1:7" s="66" customFormat="1" ht="37.5" x14ac:dyDescent="0.25">
      <c r="A31" s="157">
        <v>27</v>
      </c>
      <c r="B31" s="153" t="s">
        <v>723</v>
      </c>
      <c r="C31" s="153" t="s">
        <v>1553</v>
      </c>
      <c r="D31" s="153" t="s">
        <v>1554</v>
      </c>
      <c r="E31" s="153" t="s">
        <v>1555</v>
      </c>
      <c r="F31" s="153">
        <v>20</v>
      </c>
      <c r="G31" s="153" t="s">
        <v>1556</v>
      </c>
    </row>
    <row r="32" spans="1:7" s="66" customFormat="1" ht="56.25" x14ac:dyDescent="0.25">
      <c r="A32" s="429">
        <v>28</v>
      </c>
      <c r="B32" s="421" t="s">
        <v>723</v>
      </c>
      <c r="C32" s="421" t="s">
        <v>1557</v>
      </c>
      <c r="D32" s="421" t="s">
        <v>1558</v>
      </c>
      <c r="E32" s="421" t="s">
        <v>1559</v>
      </c>
      <c r="F32" s="421">
        <v>30</v>
      </c>
      <c r="G32" s="421" t="s">
        <v>1560</v>
      </c>
    </row>
    <row r="33" spans="1:7" s="66" customFormat="1" ht="56.25" x14ac:dyDescent="0.25">
      <c r="A33" s="157">
        <v>29</v>
      </c>
      <c r="B33" s="153" t="s">
        <v>723</v>
      </c>
      <c r="C33" s="153" t="s">
        <v>1561</v>
      </c>
      <c r="D33" s="153" t="s">
        <v>1562</v>
      </c>
      <c r="E33" s="153" t="s">
        <v>1563</v>
      </c>
      <c r="F33" s="153">
        <v>34</v>
      </c>
      <c r="G33" s="153" t="s">
        <v>1564</v>
      </c>
    </row>
    <row r="34" spans="1:7" s="66" customFormat="1" ht="75" x14ac:dyDescent="0.25">
      <c r="A34" s="157">
        <v>30</v>
      </c>
      <c r="B34" s="153" t="s">
        <v>723</v>
      </c>
      <c r="C34" s="153" t="s">
        <v>1565</v>
      </c>
      <c r="D34" s="153" t="s">
        <v>1566</v>
      </c>
      <c r="E34" s="153" t="s">
        <v>1567</v>
      </c>
      <c r="F34" s="153">
        <v>2</v>
      </c>
      <c r="G34" s="153" t="s">
        <v>1568</v>
      </c>
    </row>
    <row r="35" spans="1:7" s="66" customFormat="1" ht="56.25" x14ac:dyDescent="0.25">
      <c r="A35" s="157">
        <v>31</v>
      </c>
      <c r="B35" s="153" t="s">
        <v>723</v>
      </c>
      <c r="C35" s="153" t="s">
        <v>1569</v>
      </c>
      <c r="D35" s="153" t="s">
        <v>3137</v>
      </c>
      <c r="E35" s="153">
        <v>89229536268</v>
      </c>
      <c r="F35" s="153">
        <v>1</v>
      </c>
      <c r="G35" s="153" t="s">
        <v>2950</v>
      </c>
    </row>
    <row r="36" spans="1:7" s="66" customFormat="1" ht="93.75" x14ac:dyDescent="0.25">
      <c r="A36" s="157">
        <v>32</v>
      </c>
      <c r="B36" s="153" t="s">
        <v>723</v>
      </c>
      <c r="C36" s="153" t="s">
        <v>1570</v>
      </c>
      <c r="D36" s="153" t="s">
        <v>3136</v>
      </c>
      <c r="E36" s="153" t="s">
        <v>1571</v>
      </c>
      <c r="F36" s="153">
        <v>1</v>
      </c>
      <c r="G36" s="153" t="s">
        <v>1572</v>
      </c>
    </row>
    <row r="37" spans="1:7" s="66" customFormat="1" ht="37.5" x14ac:dyDescent="0.25">
      <c r="A37" s="157">
        <v>33</v>
      </c>
      <c r="B37" s="153" t="s">
        <v>723</v>
      </c>
      <c r="C37" s="153" t="s">
        <v>1573</v>
      </c>
      <c r="D37" s="153" t="s">
        <v>1574</v>
      </c>
      <c r="E37" s="153">
        <v>89123335406</v>
      </c>
      <c r="F37" s="153">
        <v>5</v>
      </c>
      <c r="G37" s="153" t="s">
        <v>1575</v>
      </c>
    </row>
    <row r="38" spans="1:7" s="66" customFormat="1" ht="56.25" x14ac:dyDescent="0.25">
      <c r="A38" s="157">
        <v>34</v>
      </c>
      <c r="B38" s="153" t="s">
        <v>724</v>
      </c>
      <c r="C38" s="153" t="s">
        <v>1576</v>
      </c>
      <c r="D38" s="159" t="s">
        <v>1577</v>
      </c>
      <c r="E38" s="153">
        <v>89628954013</v>
      </c>
      <c r="F38" s="153">
        <v>2</v>
      </c>
      <c r="G38" s="153" t="s">
        <v>1578</v>
      </c>
    </row>
    <row r="39" spans="1:7" s="66" customFormat="1" ht="56.25" x14ac:dyDescent="0.25">
      <c r="A39" s="429">
        <v>35</v>
      </c>
      <c r="B39" s="421" t="s">
        <v>724</v>
      </c>
      <c r="C39" s="421" t="s">
        <v>1579</v>
      </c>
      <c r="D39" s="430" t="s">
        <v>1580</v>
      </c>
      <c r="E39" s="421">
        <v>89127245690</v>
      </c>
      <c r="F39" s="421">
        <v>1</v>
      </c>
      <c r="G39" s="421" t="s">
        <v>3305</v>
      </c>
    </row>
    <row r="40" spans="1:7" s="66" customFormat="1" ht="56.25" x14ac:dyDescent="0.25">
      <c r="A40" s="157">
        <v>36</v>
      </c>
      <c r="B40" s="153" t="s">
        <v>724</v>
      </c>
      <c r="C40" s="153" t="s">
        <v>1581</v>
      </c>
      <c r="D40" s="159" t="s">
        <v>1582</v>
      </c>
      <c r="E40" s="153">
        <v>89127194802</v>
      </c>
      <c r="F40" s="153">
        <v>3</v>
      </c>
      <c r="G40" s="153" t="s">
        <v>3306</v>
      </c>
    </row>
    <row r="41" spans="1:7" s="66" customFormat="1" ht="37.5" x14ac:dyDescent="0.25">
      <c r="A41" s="157">
        <v>37</v>
      </c>
      <c r="B41" s="153" t="s">
        <v>724</v>
      </c>
      <c r="C41" s="153" t="s">
        <v>1583</v>
      </c>
      <c r="D41" s="159" t="s">
        <v>1584</v>
      </c>
      <c r="E41" s="153" t="s">
        <v>1585</v>
      </c>
      <c r="F41" s="153">
        <v>3</v>
      </c>
      <c r="G41" s="153" t="s">
        <v>3307</v>
      </c>
    </row>
    <row r="42" spans="1:7" s="66" customFormat="1" ht="37.5" x14ac:dyDescent="0.25">
      <c r="A42" s="157">
        <v>38</v>
      </c>
      <c r="B42" s="153" t="s">
        <v>724</v>
      </c>
      <c r="C42" s="153" t="s">
        <v>1586</v>
      </c>
      <c r="D42" s="159" t="s">
        <v>1587</v>
      </c>
      <c r="E42" s="153">
        <v>89128296680</v>
      </c>
      <c r="F42" s="153">
        <v>3</v>
      </c>
      <c r="G42" s="153" t="s">
        <v>1588</v>
      </c>
    </row>
    <row r="43" spans="1:7" s="66" customFormat="1" ht="56.25" x14ac:dyDescent="0.25">
      <c r="A43" s="157">
        <v>39</v>
      </c>
      <c r="B43" s="153" t="s">
        <v>724</v>
      </c>
      <c r="C43" s="153" t="s">
        <v>1589</v>
      </c>
      <c r="D43" s="159" t="s">
        <v>1590</v>
      </c>
      <c r="E43" s="159">
        <v>89229405424</v>
      </c>
      <c r="F43" s="153">
        <v>2</v>
      </c>
      <c r="G43" s="153" t="s">
        <v>1591</v>
      </c>
    </row>
    <row r="44" spans="1:7" s="66" customFormat="1" ht="37.5" x14ac:dyDescent="0.25">
      <c r="A44" s="157">
        <v>40</v>
      </c>
      <c r="B44" s="153" t="s">
        <v>724</v>
      </c>
      <c r="C44" s="153" t="s">
        <v>1592</v>
      </c>
      <c r="D44" s="159" t="s">
        <v>1593</v>
      </c>
      <c r="E44" s="153">
        <v>89229087192</v>
      </c>
      <c r="F44" s="153">
        <v>1</v>
      </c>
      <c r="G44" s="153" t="s">
        <v>1594</v>
      </c>
    </row>
    <row r="45" spans="1:7" s="66" customFormat="1" ht="37.5" x14ac:dyDescent="0.25">
      <c r="A45" s="157">
        <v>41</v>
      </c>
      <c r="B45" s="153" t="s">
        <v>724</v>
      </c>
      <c r="C45" s="153" t="s">
        <v>1595</v>
      </c>
      <c r="D45" s="159" t="s">
        <v>1596</v>
      </c>
      <c r="E45" s="153">
        <v>8912732923</v>
      </c>
      <c r="F45" s="153">
        <v>3</v>
      </c>
      <c r="G45" s="153" t="s">
        <v>1597</v>
      </c>
    </row>
    <row r="46" spans="1:7" s="66" customFormat="1" ht="56.25" x14ac:dyDescent="0.25">
      <c r="A46" s="157">
        <v>42</v>
      </c>
      <c r="B46" s="153" t="s">
        <v>724</v>
      </c>
      <c r="C46" s="153" t="s">
        <v>1598</v>
      </c>
      <c r="D46" s="159" t="s">
        <v>1599</v>
      </c>
      <c r="E46" s="153">
        <v>89195068804</v>
      </c>
      <c r="F46" s="153">
        <v>1</v>
      </c>
      <c r="G46" s="153" t="s">
        <v>1600</v>
      </c>
    </row>
    <row r="47" spans="1:7" s="66" customFormat="1" ht="37.5" x14ac:dyDescent="0.25">
      <c r="A47" s="157">
        <v>43</v>
      </c>
      <c r="B47" s="153" t="s">
        <v>724</v>
      </c>
      <c r="C47" s="153" t="s">
        <v>1601</v>
      </c>
      <c r="D47" s="159" t="s">
        <v>1602</v>
      </c>
      <c r="E47" s="153">
        <v>89628951093</v>
      </c>
      <c r="F47" s="153">
        <v>2</v>
      </c>
      <c r="G47" s="153" t="s">
        <v>1603</v>
      </c>
    </row>
    <row r="48" spans="1:7" s="66" customFormat="1" ht="56.25" x14ac:dyDescent="0.25">
      <c r="A48" s="429">
        <v>44</v>
      </c>
      <c r="B48" s="421" t="s">
        <v>724</v>
      </c>
      <c r="C48" s="421" t="s">
        <v>1604</v>
      </c>
      <c r="D48" s="430" t="s">
        <v>1605</v>
      </c>
      <c r="E48" s="421">
        <v>89229020647</v>
      </c>
      <c r="F48" s="421">
        <v>1</v>
      </c>
      <c r="G48" s="421" t="s">
        <v>1606</v>
      </c>
    </row>
    <row r="49" spans="1:7" s="66" customFormat="1" ht="56.25" x14ac:dyDescent="0.25">
      <c r="A49" s="157">
        <v>45</v>
      </c>
      <c r="B49" s="153" t="s">
        <v>724</v>
      </c>
      <c r="C49" s="153" t="s">
        <v>1607</v>
      </c>
      <c r="D49" s="159" t="s">
        <v>1608</v>
      </c>
      <c r="E49" s="153">
        <v>89634347657</v>
      </c>
      <c r="F49" s="153">
        <v>1</v>
      </c>
      <c r="G49" s="153" t="s">
        <v>1609</v>
      </c>
    </row>
    <row r="50" spans="1:7" s="66" customFormat="1" ht="56.25" x14ac:dyDescent="0.25">
      <c r="A50" s="157">
        <v>46</v>
      </c>
      <c r="B50" s="153" t="s">
        <v>724</v>
      </c>
      <c r="C50" s="153" t="s">
        <v>1610</v>
      </c>
      <c r="D50" s="159" t="s">
        <v>1611</v>
      </c>
      <c r="E50" s="153">
        <v>89091444832</v>
      </c>
      <c r="F50" s="153">
        <v>1</v>
      </c>
      <c r="G50" s="153" t="s">
        <v>1612</v>
      </c>
    </row>
    <row r="51" spans="1:7" s="66" customFormat="1" ht="37.5" x14ac:dyDescent="0.25">
      <c r="A51" s="157">
        <v>47</v>
      </c>
      <c r="B51" s="153" t="s">
        <v>724</v>
      </c>
      <c r="C51" s="153" t="s">
        <v>1601</v>
      </c>
      <c r="D51" s="159" t="s">
        <v>1613</v>
      </c>
      <c r="E51" s="153">
        <v>89628951093</v>
      </c>
      <c r="F51" s="153">
        <v>2</v>
      </c>
      <c r="G51" s="153" t="s">
        <v>1603</v>
      </c>
    </row>
    <row r="52" spans="1:7" s="66" customFormat="1" ht="75" x14ac:dyDescent="0.25">
      <c r="A52" s="157">
        <v>48</v>
      </c>
      <c r="B52" s="153" t="s">
        <v>724</v>
      </c>
      <c r="C52" s="153" t="s">
        <v>1614</v>
      </c>
      <c r="D52" s="159" t="s">
        <v>1615</v>
      </c>
      <c r="E52" s="153">
        <v>89229221080</v>
      </c>
      <c r="F52" s="153">
        <v>1</v>
      </c>
      <c r="G52" s="153" t="s">
        <v>1616</v>
      </c>
    </row>
    <row r="53" spans="1:7" s="66" customFormat="1" ht="37.5" x14ac:dyDescent="0.25">
      <c r="A53" s="157">
        <v>49</v>
      </c>
      <c r="B53" s="153" t="s">
        <v>724</v>
      </c>
      <c r="C53" s="153" t="s">
        <v>1617</v>
      </c>
      <c r="D53" s="159" t="s">
        <v>1618</v>
      </c>
      <c r="E53" s="153">
        <v>89127065011</v>
      </c>
      <c r="F53" s="153">
        <v>3</v>
      </c>
      <c r="G53" s="153" t="s">
        <v>1619</v>
      </c>
    </row>
    <row r="54" spans="1:7" s="66" customFormat="1" ht="56.25" x14ac:dyDescent="0.25">
      <c r="A54" s="157">
        <v>50</v>
      </c>
      <c r="B54" s="153" t="s">
        <v>724</v>
      </c>
      <c r="C54" s="153" t="s">
        <v>1620</v>
      </c>
      <c r="D54" s="159" t="s">
        <v>1621</v>
      </c>
      <c r="E54" s="153">
        <v>89513538979</v>
      </c>
      <c r="F54" s="153">
        <v>2</v>
      </c>
      <c r="G54" s="153" t="s">
        <v>1622</v>
      </c>
    </row>
    <row r="55" spans="1:7" s="66" customFormat="1" ht="37.5" x14ac:dyDescent="0.25">
      <c r="A55" s="157">
        <v>51</v>
      </c>
      <c r="B55" s="153" t="s">
        <v>724</v>
      </c>
      <c r="C55" s="153" t="s">
        <v>1623</v>
      </c>
      <c r="D55" s="159" t="s">
        <v>1624</v>
      </c>
      <c r="E55" s="153">
        <v>89536937004</v>
      </c>
      <c r="F55" s="153">
        <v>2</v>
      </c>
      <c r="G55" s="153" t="s">
        <v>1625</v>
      </c>
    </row>
    <row r="56" spans="1:7" s="66" customFormat="1" ht="56.25" x14ac:dyDescent="0.25">
      <c r="A56" s="157">
        <v>52</v>
      </c>
      <c r="B56" s="153" t="s">
        <v>724</v>
      </c>
      <c r="C56" s="153" t="s">
        <v>1626</v>
      </c>
      <c r="D56" s="159" t="s">
        <v>1627</v>
      </c>
      <c r="E56" s="153">
        <v>89229372955</v>
      </c>
      <c r="F56" s="153">
        <v>2</v>
      </c>
      <c r="G56" s="153" t="s">
        <v>1628</v>
      </c>
    </row>
    <row r="57" spans="1:7" s="66" customFormat="1" ht="37.5" x14ac:dyDescent="0.25">
      <c r="A57" s="429">
        <v>53</v>
      </c>
      <c r="B57" s="421" t="s">
        <v>724</v>
      </c>
      <c r="C57" s="421" t="s">
        <v>1629</v>
      </c>
      <c r="D57" s="430" t="s">
        <v>1630</v>
      </c>
      <c r="E57" s="421">
        <v>89127073671</v>
      </c>
      <c r="F57" s="421">
        <v>1</v>
      </c>
      <c r="G57" s="421" t="s">
        <v>3154</v>
      </c>
    </row>
    <row r="58" spans="1:7" s="66" customFormat="1" ht="56.25" x14ac:dyDescent="0.25">
      <c r="A58" s="157">
        <v>54</v>
      </c>
      <c r="B58" s="153" t="s">
        <v>724</v>
      </c>
      <c r="C58" s="153" t="s">
        <v>1631</v>
      </c>
      <c r="D58" s="159" t="s">
        <v>1632</v>
      </c>
      <c r="E58" s="153">
        <v>89128287073</v>
      </c>
      <c r="F58" s="153">
        <v>1</v>
      </c>
      <c r="G58" s="153" t="s">
        <v>3155</v>
      </c>
    </row>
    <row r="59" spans="1:7" s="66" customFormat="1" ht="37.5" x14ac:dyDescent="0.25">
      <c r="A59" s="157">
        <v>55</v>
      </c>
      <c r="B59" s="153" t="s">
        <v>724</v>
      </c>
      <c r="C59" s="153" t="s">
        <v>1633</v>
      </c>
      <c r="D59" s="159" t="s">
        <v>1634</v>
      </c>
      <c r="E59" s="153">
        <v>89229247815</v>
      </c>
      <c r="F59" s="153">
        <v>1</v>
      </c>
      <c r="G59" s="153" t="s">
        <v>1635</v>
      </c>
    </row>
    <row r="60" spans="1:7" s="66" customFormat="1" ht="93.75" x14ac:dyDescent="0.25">
      <c r="A60" s="157">
        <v>56</v>
      </c>
      <c r="B60" s="153" t="s">
        <v>724</v>
      </c>
      <c r="C60" s="153" t="s">
        <v>372</v>
      </c>
      <c r="D60" s="153" t="s">
        <v>244</v>
      </c>
      <c r="E60" s="153">
        <v>89128288416</v>
      </c>
      <c r="F60" s="153">
        <v>20</v>
      </c>
      <c r="G60" s="153" t="s">
        <v>2947</v>
      </c>
    </row>
    <row r="61" spans="1:7" s="66" customFormat="1" ht="75" x14ac:dyDescent="0.25">
      <c r="A61" s="157">
        <v>57</v>
      </c>
      <c r="B61" s="153" t="s">
        <v>724</v>
      </c>
      <c r="C61" s="153" t="s">
        <v>1636</v>
      </c>
      <c r="D61" s="153" t="s">
        <v>3014</v>
      </c>
      <c r="E61" s="153">
        <v>89226628417</v>
      </c>
      <c r="F61" s="153">
        <v>10</v>
      </c>
      <c r="G61" s="153" t="s">
        <v>2948</v>
      </c>
    </row>
    <row r="62" spans="1:7" s="66" customFormat="1" ht="75" x14ac:dyDescent="0.25">
      <c r="A62" s="157">
        <v>58</v>
      </c>
      <c r="B62" s="153" t="s">
        <v>724</v>
      </c>
      <c r="C62" s="153" t="s">
        <v>1637</v>
      </c>
      <c r="D62" s="153" t="s">
        <v>1490</v>
      </c>
      <c r="E62" s="153">
        <v>89513488424</v>
      </c>
      <c r="F62" s="153">
        <v>10</v>
      </c>
      <c r="G62" s="153" t="s">
        <v>2948</v>
      </c>
    </row>
    <row r="63" spans="1:7" s="66" customFormat="1" ht="75" x14ac:dyDescent="0.25">
      <c r="A63" s="429">
        <v>59</v>
      </c>
      <c r="B63" s="421" t="s">
        <v>724</v>
      </c>
      <c r="C63" s="421" t="s">
        <v>1638</v>
      </c>
      <c r="D63" s="421" t="s">
        <v>1490</v>
      </c>
      <c r="E63" s="421">
        <v>89536705829</v>
      </c>
      <c r="F63" s="421">
        <v>10</v>
      </c>
      <c r="G63" s="421" t="s">
        <v>2948</v>
      </c>
    </row>
    <row r="64" spans="1:7" s="66" customFormat="1" ht="75" x14ac:dyDescent="0.25">
      <c r="A64" s="157">
        <v>60</v>
      </c>
      <c r="B64" s="153" t="s">
        <v>724</v>
      </c>
      <c r="C64" s="153" t="s">
        <v>1639</v>
      </c>
      <c r="D64" s="153" t="s">
        <v>1490</v>
      </c>
      <c r="E64" s="153">
        <v>89128285203</v>
      </c>
      <c r="F64" s="153">
        <v>10</v>
      </c>
      <c r="G64" s="153" t="s">
        <v>2949</v>
      </c>
    </row>
    <row r="65" spans="1:7" s="66" customFormat="1" ht="75" x14ac:dyDescent="0.25">
      <c r="A65" s="157">
        <v>61</v>
      </c>
      <c r="B65" s="153" t="s">
        <v>724</v>
      </c>
      <c r="C65" s="153" t="s">
        <v>1640</v>
      </c>
      <c r="D65" s="153" t="s">
        <v>1490</v>
      </c>
      <c r="E65" s="153">
        <v>89128285051</v>
      </c>
      <c r="F65" s="153">
        <v>10</v>
      </c>
      <c r="G65" s="153" t="s">
        <v>2949</v>
      </c>
    </row>
    <row r="66" spans="1:7" s="66" customFormat="1" ht="75" x14ac:dyDescent="0.25">
      <c r="A66" s="157">
        <v>62</v>
      </c>
      <c r="B66" s="153" t="s">
        <v>724</v>
      </c>
      <c r="C66" s="153" t="s">
        <v>1641</v>
      </c>
      <c r="D66" s="153" t="s">
        <v>1490</v>
      </c>
      <c r="E66" s="153">
        <v>89128285047</v>
      </c>
      <c r="F66" s="153">
        <v>10</v>
      </c>
      <c r="G66" s="153" t="s">
        <v>2949</v>
      </c>
    </row>
    <row r="67" spans="1:7" s="66" customFormat="1" ht="75" x14ac:dyDescent="0.25">
      <c r="A67" s="157">
        <v>63</v>
      </c>
      <c r="B67" s="153" t="s">
        <v>724</v>
      </c>
      <c r="C67" s="153" t="s">
        <v>1642</v>
      </c>
      <c r="D67" s="153" t="s">
        <v>1490</v>
      </c>
      <c r="E67" s="153">
        <v>89635508466</v>
      </c>
      <c r="F67" s="153">
        <v>10</v>
      </c>
      <c r="G67" s="153" t="s">
        <v>2949</v>
      </c>
    </row>
    <row r="68" spans="1:7" s="66" customFormat="1" ht="75" x14ac:dyDescent="0.25">
      <c r="A68" s="157">
        <v>64</v>
      </c>
      <c r="B68" s="153" t="s">
        <v>725</v>
      </c>
      <c r="C68" s="153" t="s">
        <v>1643</v>
      </c>
      <c r="D68" s="153" t="s">
        <v>1490</v>
      </c>
      <c r="E68" s="153" t="s">
        <v>1644</v>
      </c>
      <c r="F68" s="153">
        <v>6</v>
      </c>
      <c r="G68" s="153" t="s">
        <v>2949</v>
      </c>
    </row>
    <row r="69" spans="1:7" s="66" customFormat="1" ht="75" x14ac:dyDescent="0.25">
      <c r="A69" s="429">
        <v>65</v>
      </c>
      <c r="B69" s="421" t="s">
        <v>725</v>
      </c>
      <c r="C69" s="421" t="s">
        <v>1645</v>
      </c>
      <c r="D69" s="421" t="s">
        <v>1490</v>
      </c>
      <c r="E69" s="421" t="s">
        <v>1646</v>
      </c>
      <c r="F69" s="421">
        <v>6</v>
      </c>
      <c r="G69" s="421" t="s">
        <v>2949</v>
      </c>
    </row>
    <row r="70" spans="1:7" s="66" customFormat="1" ht="75" x14ac:dyDescent="0.25">
      <c r="A70" s="157">
        <v>66</v>
      </c>
      <c r="B70" s="153" t="s">
        <v>725</v>
      </c>
      <c r="C70" s="153" t="s">
        <v>1647</v>
      </c>
      <c r="D70" s="153" t="s">
        <v>1648</v>
      </c>
      <c r="E70" s="153" t="s">
        <v>1649</v>
      </c>
      <c r="F70" s="153">
        <v>6</v>
      </c>
      <c r="G70" s="153" t="s">
        <v>2949</v>
      </c>
    </row>
    <row r="71" spans="1:7" s="66" customFormat="1" ht="112.5" x14ac:dyDescent="0.25">
      <c r="A71" s="157">
        <v>67</v>
      </c>
      <c r="B71" s="153" t="s">
        <v>725</v>
      </c>
      <c r="C71" s="153" t="s">
        <v>1650</v>
      </c>
      <c r="D71" s="153" t="s">
        <v>1651</v>
      </c>
      <c r="E71" s="153" t="s">
        <v>1652</v>
      </c>
      <c r="F71" s="153">
        <v>6</v>
      </c>
      <c r="G71" s="153" t="s">
        <v>2949</v>
      </c>
    </row>
    <row r="72" spans="1:7" s="66" customFormat="1" ht="112.5" x14ac:dyDescent="0.25">
      <c r="A72" s="157">
        <v>68</v>
      </c>
      <c r="B72" s="153" t="s">
        <v>725</v>
      </c>
      <c r="C72" s="153" t="s">
        <v>1653</v>
      </c>
      <c r="D72" s="153" t="s">
        <v>1654</v>
      </c>
      <c r="E72" s="153" t="s">
        <v>1655</v>
      </c>
      <c r="F72" s="153">
        <v>4</v>
      </c>
      <c r="G72" s="153" t="s">
        <v>2949</v>
      </c>
    </row>
    <row r="73" spans="1:7" s="66" customFormat="1" ht="37.5" x14ac:dyDescent="0.25">
      <c r="A73" s="157">
        <v>69</v>
      </c>
      <c r="B73" s="153" t="s">
        <v>725</v>
      </c>
      <c r="C73" s="153" t="s">
        <v>1656</v>
      </c>
      <c r="D73" s="153" t="s">
        <v>1490</v>
      </c>
      <c r="E73" s="153" t="s">
        <v>1657</v>
      </c>
      <c r="F73" s="153">
        <v>3</v>
      </c>
      <c r="G73" s="153" t="s">
        <v>2951</v>
      </c>
    </row>
    <row r="74" spans="1:7" s="66" customFormat="1" ht="93.75" x14ac:dyDescent="0.25">
      <c r="A74" s="429">
        <v>70</v>
      </c>
      <c r="B74" s="421" t="s">
        <v>726</v>
      </c>
      <c r="C74" s="421" t="s">
        <v>384</v>
      </c>
      <c r="D74" s="421" t="s">
        <v>1658</v>
      </c>
      <c r="E74" s="431" t="s">
        <v>1659</v>
      </c>
      <c r="F74" s="421">
        <v>20</v>
      </c>
      <c r="G74" s="421" t="s">
        <v>2944</v>
      </c>
    </row>
    <row r="75" spans="1:7" s="66" customFormat="1" ht="112.5" x14ac:dyDescent="0.25">
      <c r="A75" s="157">
        <v>71</v>
      </c>
      <c r="B75" s="153" t="s">
        <v>726</v>
      </c>
      <c r="C75" s="153" t="s">
        <v>1660</v>
      </c>
      <c r="D75" s="153" t="s">
        <v>1661</v>
      </c>
      <c r="E75" s="160" t="s">
        <v>1662</v>
      </c>
      <c r="F75" s="153">
        <v>7</v>
      </c>
      <c r="G75" s="153" t="s">
        <v>2944</v>
      </c>
    </row>
    <row r="76" spans="1:7" s="66" customFormat="1" ht="75" x14ac:dyDescent="0.25">
      <c r="A76" s="157">
        <v>72</v>
      </c>
      <c r="B76" s="153" t="s">
        <v>726</v>
      </c>
      <c r="C76" s="153" t="s">
        <v>1663</v>
      </c>
      <c r="D76" s="153" t="s">
        <v>1490</v>
      </c>
      <c r="E76" s="160">
        <v>89123673457</v>
      </c>
      <c r="F76" s="153">
        <v>3</v>
      </c>
      <c r="G76" s="153" t="s">
        <v>2944</v>
      </c>
    </row>
    <row r="77" spans="1:7" s="66" customFormat="1" ht="75" x14ac:dyDescent="0.25">
      <c r="A77" s="157">
        <v>73</v>
      </c>
      <c r="B77" s="153" t="s">
        <v>726</v>
      </c>
      <c r="C77" s="153" t="s">
        <v>1664</v>
      </c>
      <c r="D77" s="153" t="s">
        <v>1490</v>
      </c>
      <c r="E77" s="160">
        <v>89195281911</v>
      </c>
      <c r="F77" s="153">
        <v>5</v>
      </c>
      <c r="G77" s="153" t="s">
        <v>2944</v>
      </c>
    </row>
    <row r="78" spans="1:7" s="66" customFormat="1" ht="37.5" x14ac:dyDescent="0.25">
      <c r="A78" s="157">
        <v>74</v>
      </c>
      <c r="B78" s="153" t="s">
        <v>726</v>
      </c>
      <c r="C78" s="153" t="s">
        <v>1665</v>
      </c>
      <c r="D78" s="153" t="s">
        <v>1490</v>
      </c>
      <c r="E78" s="160" t="s">
        <v>1666</v>
      </c>
      <c r="F78" s="153">
        <v>4</v>
      </c>
      <c r="G78" s="153" t="s">
        <v>1667</v>
      </c>
    </row>
    <row r="79" spans="1:7" s="66" customFormat="1" ht="75" x14ac:dyDescent="0.25">
      <c r="A79" s="157">
        <v>75</v>
      </c>
      <c r="B79" s="153" t="s">
        <v>726</v>
      </c>
      <c r="C79" s="153" t="s">
        <v>3147</v>
      </c>
      <c r="D79" s="153" t="s">
        <v>1490</v>
      </c>
      <c r="E79" s="160">
        <v>89127302228</v>
      </c>
      <c r="F79" s="153">
        <v>5</v>
      </c>
      <c r="G79" s="153" t="s">
        <v>2944</v>
      </c>
    </row>
    <row r="80" spans="1:7" s="66" customFormat="1" ht="75" x14ac:dyDescent="0.25">
      <c r="A80" s="429">
        <v>76</v>
      </c>
      <c r="B80" s="421" t="s">
        <v>726</v>
      </c>
      <c r="C80" s="421" t="s">
        <v>1668</v>
      </c>
      <c r="D80" s="421" t="s">
        <v>1490</v>
      </c>
      <c r="E80" s="431">
        <v>89229129240</v>
      </c>
      <c r="F80" s="421">
        <v>5</v>
      </c>
      <c r="G80" s="421" t="s">
        <v>2944</v>
      </c>
    </row>
    <row r="81" spans="1:7" s="66" customFormat="1" ht="75" x14ac:dyDescent="0.25">
      <c r="A81" s="157">
        <v>77</v>
      </c>
      <c r="B81" s="153" t="s">
        <v>726</v>
      </c>
      <c r="C81" s="153" t="s">
        <v>1669</v>
      </c>
      <c r="D81" s="153" t="s">
        <v>1490</v>
      </c>
      <c r="E81" s="160" t="s">
        <v>1670</v>
      </c>
      <c r="F81" s="153">
        <v>3</v>
      </c>
      <c r="G81" s="153" t="s">
        <v>2944</v>
      </c>
    </row>
    <row r="82" spans="1:7" s="66" customFormat="1" ht="75" x14ac:dyDescent="0.25">
      <c r="A82" s="157">
        <v>78</v>
      </c>
      <c r="B82" s="153" t="s">
        <v>726</v>
      </c>
      <c r="C82" s="153" t="s">
        <v>1671</v>
      </c>
      <c r="D82" s="153" t="s">
        <v>1490</v>
      </c>
      <c r="E82" s="160">
        <v>89229475414</v>
      </c>
      <c r="F82" s="153">
        <v>5</v>
      </c>
      <c r="G82" s="153" t="s">
        <v>2944</v>
      </c>
    </row>
    <row r="83" spans="1:7" s="66" customFormat="1" ht="37.5" x14ac:dyDescent="0.25">
      <c r="A83" s="157">
        <v>79</v>
      </c>
      <c r="B83" s="153" t="s">
        <v>726</v>
      </c>
      <c r="C83" s="153" t="s">
        <v>1672</v>
      </c>
      <c r="D83" s="153" t="s">
        <v>1673</v>
      </c>
      <c r="E83" s="153">
        <v>89127340298</v>
      </c>
      <c r="F83" s="153">
        <v>4</v>
      </c>
      <c r="G83" s="153" t="s">
        <v>2952</v>
      </c>
    </row>
    <row r="84" spans="1:7" s="66" customFormat="1" ht="37.5" x14ac:dyDescent="0.25">
      <c r="A84" s="157">
        <v>80</v>
      </c>
      <c r="B84" s="153" t="s">
        <v>726</v>
      </c>
      <c r="C84" s="153" t="s">
        <v>1674</v>
      </c>
      <c r="D84" s="153" t="s">
        <v>1675</v>
      </c>
      <c r="E84" s="153" t="s">
        <v>1676</v>
      </c>
      <c r="F84" s="153">
        <v>2</v>
      </c>
      <c r="G84" s="153" t="s">
        <v>2953</v>
      </c>
    </row>
    <row r="85" spans="1:7" s="66" customFormat="1" ht="37.5" x14ac:dyDescent="0.25">
      <c r="A85" s="157">
        <v>81</v>
      </c>
      <c r="B85" s="153" t="s">
        <v>726</v>
      </c>
      <c r="C85" s="153" t="s">
        <v>1677</v>
      </c>
      <c r="D85" s="153" t="s">
        <v>1678</v>
      </c>
      <c r="E85" s="153" t="s">
        <v>1679</v>
      </c>
      <c r="F85" s="153">
        <v>2</v>
      </c>
      <c r="G85" s="153" t="s">
        <v>2954</v>
      </c>
    </row>
    <row r="86" spans="1:7" s="66" customFormat="1" ht="37.5" x14ac:dyDescent="0.25">
      <c r="A86" s="157">
        <v>82</v>
      </c>
      <c r="B86" s="153" t="s">
        <v>726</v>
      </c>
      <c r="C86" s="153" t="s">
        <v>1680</v>
      </c>
      <c r="D86" s="153" t="s">
        <v>1681</v>
      </c>
      <c r="E86" s="153">
        <v>89229223126</v>
      </c>
      <c r="F86" s="153">
        <v>10</v>
      </c>
      <c r="G86" s="153" t="s">
        <v>2955</v>
      </c>
    </row>
    <row r="87" spans="1:7" s="66" customFormat="1" ht="37.5" x14ac:dyDescent="0.25">
      <c r="A87" s="157">
        <v>83</v>
      </c>
      <c r="B87" s="153" t="s">
        <v>726</v>
      </c>
      <c r="C87" s="153" t="s">
        <v>1682</v>
      </c>
      <c r="D87" s="153" t="s">
        <v>1683</v>
      </c>
      <c r="E87" s="153" t="s">
        <v>1684</v>
      </c>
      <c r="F87" s="153">
        <v>7</v>
      </c>
      <c r="G87" s="153" t="s">
        <v>2956</v>
      </c>
    </row>
    <row r="88" spans="1:7" s="66" customFormat="1" ht="56.25" x14ac:dyDescent="0.25">
      <c r="A88" s="157">
        <v>84</v>
      </c>
      <c r="B88" s="153" t="s">
        <v>726</v>
      </c>
      <c r="C88" s="153" t="s">
        <v>1685</v>
      </c>
      <c r="D88" s="153" t="s">
        <v>1686</v>
      </c>
      <c r="E88" s="153" t="s">
        <v>1687</v>
      </c>
      <c r="F88" s="153">
        <v>5</v>
      </c>
      <c r="G88" s="153" t="s">
        <v>2957</v>
      </c>
    </row>
    <row r="89" spans="1:7" s="66" customFormat="1" ht="56.25" x14ac:dyDescent="0.25">
      <c r="A89" s="429">
        <v>85</v>
      </c>
      <c r="B89" s="421" t="s">
        <v>726</v>
      </c>
      <c r="C89" s="421" t="s">
        <v>1688</v>
      </c>
      <c r="D89" s="421" t="s">
        <v>3096</v>
      </c>
      <c r="E89" s="421">
        <v>89229759205</v>
      </c>
      <c r="F89" s="421">
        <v>20</v>
      </c>
      <c r="G89" s="421" t="s">
        <v>2958</v>
      </c>
    </row>
    <row r="90" spans="1:7" s="66" customFormat="1" ht="56.25" x14ac:dyDescent="0.25">
      <c r="A90" s="157">
        <v>86</v>
      </c>
      <c r="B90" s="153" t="s">
        <v>726</v>
      </c>
      <c r="C90" s="153" t="s">
        <v>1689</v>
      </c>
      <c r="D90" s="153" t="s">
        <v>1690</v>
      </c>
      <c r="E90" s="153" t="s">
        <v>1691</v>
      </c>
      <c r="F90" s="153">
        <v>1</v>
      </c>
      <c r="G90" s="153" t="s">
        <v>2959</v>
      </c>
    </row>
    <row r="91" spans="1:7" s="66" customFormat="1" ht="56.25" x14ac:dyDescent="0.25">
      <c r="A91" s="157">
        <v>87</v>
      </c>
      <c r="B91" s="153" t="s">
        <v>726</v>
      </c>
      <c r="C91" s="153" t="s">
        <v>1692</v>
      </c>
      <c r="D91" s="153" t="s">
        <v>1693</v>
      </c>
      <c r="E91" s="153" t="s">
        <v>1694</v>
      </c>
      <c r="F91" s="153">
        <v>1</v>
      </c>
      <c r="G91" s="153" t="s">
        <v>2960</v>
      </c>
    </row>
    <row r="92" spans="1:7" s="66" customFormat="1" ht="37.5" x14ac:dyDescent="0.25">
      <c r="A92" s="157">
        <v>88</v>
      </c>
      <c r="B92" s="153" t="s">
        <v>726</v>
      </c>
      <c r="C92" s="153" t="s">
        <v>1695</v>
      </c>
      <c r="D92" s="153" t="s">
        <v>3134</v>
      </c>
      <c r="E92" s="153">
        <v>89123626139</v>
      </c>
      <c r="F92" s="153">
        <v>2</v>
      </c>
      <c r="G92" s="153" t="s">
        <v>2961</v>
      </c>
    </row>
    <row r="93" spans="1:7" s="66" customFormat="1" ht="56.25" x14ac:dyDescent="0.25">
      <c r="A93" s="157">
        <v>89</v>
      </c>
      <c r="B93" s="153" t="s">
        <v>726</v>
      </c>
      <c r="C93" s="153" t="s">
        <v>1696</v>
      </c>
      <c r="D93" s="153" t="s">
        <v>1697</v>
      </c>
      <c r="E93" s="153">
        <v>89123626323</v>
      </c>
      <c r="F93" s="153">
        <v>5</v>
      </c>
      <c r="G93" s="153" t="s">
        <v>2962</v>
      </c>
    </row>
    <row r="94" spans="1:7" s="66" customFormat="1" ht="37.5" x14ac:dyDescent="0.25">
      <c r="A94" s="157">
        <v>90</v>
      </c>
      <c r="B94" s="153" t="s">
        <v>726</v>
      </c>
      <c r="C94" s="153" t="s">
        <v>1698</v>
      </c>
      <c r="D94" s="153" t="s">
        <v>1699</v>
      </c>
      <c r="E94" s="153">
        <v>89531308273</v>
      </c>
      <c r="F94" s="153">
        <v>2</v>
      </c>
      <c r="G94" s="153" t="s">
        <v>2963</v>
      </c>
    </row>
    <row r="95" spans="1:7" s="66" customFormat="1" ht="37.5" x14ac:dyDescent="0.25">
      <c r="A95" s="157">
        <v>91</v>
      </c>
      <c r="B95" s="153" t="s">
        <v>726</v>
      </c>
      <c r="C95" s="153" t="s">
        <v>1700</v>
      </c>
      <c r="D95" s="153" t="s">
        <v>1701</v>
      </c>
      <c r="E95" s="153" t="s">
        <v>1702</v>
      </c>
      <c r="F95" s="153">
        <v>2</v>
      </c>
      <c r="G95" s="153" t="s">
        <v>2964</v>
      </c>
    </row>
    <row r="96" spans="1:7" s="66" customFormat="1" ht="56.25" x14ac:dyDescent="0.25">
      <c r="A96" s="157">
        <v>92</v>
      </c>
      <c r="B96" s="153" t="s">
        <v>726</v>
      </c>
      <c r="C96" s="153" t="s">
        <v>1703</v>
      </c>
      <c r="D96" s="153" t="s">
        <v>1704</v>
      </c>
      <c r="E96" s="153" t="s">
        <v>1705</v>
      </c>
      <c r="F96" s="153">
        <v>5</v>
      </c>
      <c r="G96" s="153" t="s">
        <v>2686</v>
      </c>
    </row>
    <row r="97" spans="1:7" s="66" customFormat="1" ht="37.5" x14ac:dyDescent="0.25">
      <c r="A97" s="157">
        <v>93</v>
      </c>
      <c r="B97" s="153" t="s">
        <v>726</v>
      </c>
      <c r="C97" s="153" t="s">
        <v>1706</v>
      </c>
      <c r="D97" s="153" t="s">
        <v>1707</v>
      </c>
      <c r="E97" s="153" t="s">
        <v>1708</v>
      </c>
      <c r="F97" s="153">
        <v>1</v>
      </c>
      <c r="G97" s="153" t="s">
        <v>2965</v>
      </c>
    </row>
    <row r="98" spans="1:7" s="66" customFormat="1" ht="56.25" x14ac:dyDescent="0.25">
      <c r="A98" s="429">
        <v>94</v>
      </c>
      <c r="B98" s="421" t="s">
        <v>726</v>
      </c>
      <c r="C98" s="421" t="s">
        <v>1709</v>
      </c>
      <c r="D98" s="421" t="s">
        <v>1710</v>
      </c>
      <c r="E98" s="421" t="s">
        <v>1711</v>
      </c>
      <c r="F98" s="421">
        <v>2</v>
      </c>
      <c r="G98" s="421" t="s">
        <v>2966</v>
      </c>
    </row>
    <row r="99" spans="1:7" s="66" customFormat="1" ht="37.5" x14ac:dyDescent="0.25">
      <c r="A99" s="157">
        <v>95</v>
      </c>
      <c r="B99" s="153" t="s">
        <v>726</v>
      </c>
      <c r="C99" s="153" t="s">
        <v>1712</v>
      </c>
      <c r="D99" s="153" t="s">
        <v>1713</v>
      </c>
      <c r="E99" s="153">
        <v>89123319671</v>
      </c>
      <c r="F99" s="153">
        <v>2</v>
      </c>
      <c r="G99" s="153" t="s">
        <v>2967</v>
      </c>
    </row>
    <row r="100" spans="1:7" s="66" customFormat="1" ht="37.5" x14ac:dyDescent="0.25">
      <c r="A100" s="157">
        <v>96</v>
      </c>
      <c r="B100" s="153" t="s">
        <v>726</v>
      </c>
      <c r="C100" s="153" t="s">
        <v>1714</v>
      </c>
      <c r="D100" s="153" t="s">
        <v>1715</v>
      </c>
      <c r="E100" s="153">
        <v>89123727943</v>
      </c>
      <c r="F100" s="153">
        <v>1</v>
      </c>
      <c r="G100" s="153" t="s">
        <v>2968</v>
      </c>
    </row>
    <row r="101" spans="1:7" s="66" customFormat="1" ht="37.5" x14ac:dyDescent="0.25">
      <c r="A101" s="157">
        <v>97</v>
      </c>
      <c r="B101" s="153" t="s">
        <v>726</v>
      </c>
      <c r="C101" s="153" t="s">
        <v>1716</v>
      </c>
      <c r="D101" s="153" t="s">
        <v>3135</v>
      </c>
      <c r="E101" s="153">
        <v>89229762615</v>
      </c>
      <c r="F101" s="153">
        <v>1</v>
      </c>
      <c r="G101" s="153" t="s">
        <v>2969</v>
      </c>
    </row>
    <row r="102" spans="1:7" s="66" customFormat="1" ht="56.25" x14ac:dyDescent="0.25">
      <c r="A102" s="157">
        <v>98</v>
      </c>
      <c r="B102" s="153" t="s">
        <v>726</v>
      </c>
      <c r="C102" s="153" t="s">
        <v>1717</v>
      </c>
      <c r="D102" s="153" t="s">
        <v>1707</v>
      </c>
      <c r="E102" s="153">
        <v>89123637594</v>
      </c>
      <c r="F102" s="153">
        <v>2</v>
      </c>
      <c r="G102" s="153" t="s">
        <v>1718</v>
      </c>
    </row>
    <row r="103" spans="1:7" s="66" customFormat="1" ht="56.25" x14ac:dyDescent="0.25">
      <c r="A103" s="157">
        <v>99</v>
      </c>
      <c r="B103" s="153" t="s">
        <v>726</v>
      </c>
      <c r="C103" s="153" t="s">
        <v>1719</v>
      </c>
      <c r="D103" s="153" t="s">
        <v>1720</v>
      </c>
      <c r="E103" s="153">
        <v>89123751852</v>
      </c>
      <c r="F103" s="153">
        <v>2</v>
      </c>
      <c r="G103" s="153" t="s">
        <v>2970</v>
      </c>
    </row>
    <row r="104" spans="1:7" s="66" customFormat="1" ht="37.5" x14ac:dyDescent="0.25">
      <c r="A104" s="157">
        <v>100</v>
      </c>
      <c r="B104" s="153" t="s">
        <v>726</v>
      </c>
      <c r="C104" s="153" t="s">
        <v>1721</v>
      </c>
      <c r="D104" s="153" t="s">
        <v>1722</v>
      </c>
      <c r="E104" s="153" t="s">
        <v>1723</v>
      </c>
      <c r="F104" s="153">
        <v>6</v>
      </c>
      <c r="G104" s="153" t="s">
        <v>2971</v>
      </c>
    </row>
    <row r="105" spans="1:7" s="66" customFormat="1" ht="56.25" x14ac:dyDescent="0.25">
      <c r="A105" s="157">
        <v>101</v>
      </c>
      <c r="B105" s="153" t="s">
        <v>727</v>
      </c>
      <c r="C105" s="153" t="s">
        <v>1724</v>
      </c>
      <c r="D105" s="153" t="s">
        <v>1725</v>
      </c>
      <c r="E105" s="153" t="s">
        <v>1726</v>
      </c>
      <c r="F105" s="153"/>
      <c r="G105" s="153" t="s">
        <v>1727</v>
      </c>
    </row>
    <row r="106" spans="1:7" s="66" customFormat="1" ht="75" x14ac:dyDescent="0.25">
      <c r="A106" s="157">
        <v>102</v>
      </c>
      <c r="B106" s="153" t="s">
        <v>727</v>
      </c>
      <c r="C106" s="153" t="s">
        <v>1728</v>
      </c>
      <c r="D106" s="153" t="s">
        <v>1729</v>
      </c>
      <c r="E106" s="153" t="s">
        <v>1730</v>
      </c>
      <c r="F106" s="153"/>
      <c r="G106" s="153" t="s">
        <v>1731</v>
      </c>
    </row>
    <row r="107" spans="1:7" s="66" customFormat="1" ht="56.25" x14ac:dyDescent="0.25">
      <c r="A107" s="429">
        <v>103</v>
      </c>
      <c r="B107" s="421" t="s">
        <v>727</v>
      </c>
      <c r="C107" s="421" t="s">
        <v>1732</v>
      </c>
      <c r="D107" s="421" t="s">
        <v>1733</v>
      </c>
      <c r="E107" s="421" t="s">
        <v>1734</v>
      </c>
      <c r="F107" s="421"/>
      <c r="G107" s="421" t="s">
        <v>1735</v>
      </c>
    </row>
    <row r="108" spans="1:7" s="66" customFormat="1" ht="56.25" x14ac:dyDescent="0.25">
      <c r="A108" s="157">
        <v>104</v>
      </c>
      <c r="B108" s="153" t="s">
        <v>727</v>
      </c>
      <c r="C108" s="153" t="s">
        <v>1736</v>
      </c>
      <c r="D108" s="153" t="s">
        <v>1737</v>
      </c>
      <c r="E108" s="153" t="s">
        <v>1738</v>
      </c>
      <c r="F108" s="153">
        <v>1</v>
      </c>
      <c r="G108" s="153" t="s">
        <v>2972</v>
      </c>
    </row>
    <row r="109" spans="1:7" s="66" customFormat="1" ht="93.75" x14ac:dyDescent="0.25">
      <c r="A109" s="157">
        <v>105</v>
      </c>
      <c r="B109" s="153" t="s">
        <v>727</v>
      </c>
      <c r="C109" s="153" t="s">
        <v>1538</v>
      </c>
      <c r="D109" s="153" t="s">
        <v>1739</v>
      </c>
      <c r="E109" s="153">
        <v>89229038744</v>
      </c>
      <c r="F109" s="153">
        <v>1</v>
      </c>
      <c r="G109" s="153" t="s">
        <v>2973</v>
      </c>
    </row>
    <row r="110" spans="1:7" s="66" customFormat="1" ht="56.25" x14ac:dyDescent="0.25">
      <c r="A110" s="157">
        <v>106</v>
      </c>
      <c r="B110" s="153" t="s">
        <v>727</v>
      </c>
      <c r="C110" s="153" t="s">
        <v>1740</v>
      </c>
      <c r="D110" s="153" t="s">
        <v>1741</v>
      </c>
      <c r="E110" s="153">
        <v>89229037741</v>
      </c>
      <c r="F110" s="153">
        <v>4</v>
      </c>
      <c r="G110" s="153" t="s">
        <v>2974</v>
      </c>
    </row>
    <row r="111" spans="1:7" s="66" customFormat="1" ht="37.5" x14ac:dyDescent="0.25">
      <c r="A111" s="157">
        <v>107</v>
      </c>
      <c r="B111" s="153" t="s">
        <v>727</v>
      </c>
      <c r="C111" s="153" t="s">
        <v>1742</v>
      </c>
      <c r="D111" s="153" t="s">
        <v>1743</v>
      </c>
      <c r="E111" s="153">
        <v>89229028817</v>
      </c>
      <c r="F111" s="153">
        <v>4</v>
      </c>
      <c r="G111" s="153" t="s">
        <v>2975</v>
      </c>
    </row>
    <row r="112" spans="1:7" s="66" customFormat="1" ht="37.5" x14ac:dyDescent="0.25">
      <c r="A112" s="157">
        <v>108</v>
      </c>
      <c r="B112" s="153" t="s">
        <v>727</v>
      </c>
      <c r="C112" s="153" t="s">
        <v>1744</v>
      </c>
      <c r="D112" s="153" t="s">
        <v>1745</v>
      </c>
      <c r="E112" s="153">
        <v>89229581458</v>
      </c>
      <c r="F112" s="153">
        <v>1</v>
      </c>
      <c r="G112" s="153" t="s">
        <v>2976</v>
      </c>
    </row>
    <row r="113" spans="1:7" s="66" customFormat="1" ht="56.25" x14ac:dyDescent="0.25">
      <c r="A113" s="157">
        <v>109</v>
      </c>
      <c r="B113" s="153" t="s">
        <v>727</v>
      </c>
      <c r="C113" s="153" t="s">
        <v>1542</v>
      </c>
      <c r="D113" s="153" t="s">
        <v>1746</v>
      </c>
      <c r="E113" s="153">
        <v>89229304420</v>
      </c>
      <c r="F113" s="153">
        <v>2</v>
      </c>
      <c r="G113" s="153" t="s">
        <v>2977</v>
      </c>
    </row>
    <row r="114" spans="1:7" s="66" customFormat="1" ht="56.25" x14ac:dyDescent="0.25">
      <c r="A114" s="429">
        <v>110</v>
      </c>
      <c r="B114" s="421" t="s">
        <v>727</v>
      </c>
      <c r="C114" s="421" t="s">
        <v>1747</v>
      </c>
      <c r="D114" s="421" t="s">
        <v>1748</v>
      </c>
      <c r="E114" s="429" t="s">
        <v>3308</v>
      </c>
      <c r="F114" s="421">
        <v>1</v>
      </c>
      <c r="G114" s="421" t="s">
        <v>2978</v>
      </c>
    </row>
    <row r="115" spans="1:7" s="66" customFormat="1" ht="112.5" x14ac:dyDescent="0.25">
      <c r="A115" s="157">
        <v>111</v>
      </c>
      <c r="B115" s="153" t="s">
        <v>727</v>
      </c>
      <c r="C115" s="153" t="s">
        <v>1749</v>
      </c>
      <c r="D115" s="153" t="s">
        <v>1750</v>
      </c>
      <c r="E115" s="153">
        <v>89229009902</v>
      </c>
      <c r="F115" s="153">
        <v>2</v>
      </c>
      <c r="G115" s="153" t="s">
        <v>2979</v>
      </c>
    </row>
    <row r="116" spans="1:7" s="66" customFormat="1" ht="93.75" x14ac:dyDescent="0.25">
      <c r="A116" s="157">
        <v>112</v>
      </c>
      <c r="B116" s="153" t="s">
        <v>727</v>
      </c>
      <c r="C116" s="153" t="s">
        <v>248</v>
      </c>
      <c r="D116" s="153" t="s">
        <v>1751</v>
      </c>
      <c r="E116" s="153" t="s">
        <v>1752</v>
      </c>
      <c r="F116" s="153">
        <v>20</v>
      </c>
      <c r="G116" s="153" t="s">
        <v>2949</v>
      </c>
    </row>
    <row r="117" spans="1:7" s="66" customFormat="1" ht="75" x14ac:dyDescent="0.25">
      <c r="A117" s="157">
        <v>113</v>
      </c>
      <c r="B117" s="153" t="s">
        <v>727</v>
      </c>
      <c r="C117" s="153" t="s">
        <v>1753</v>
      </c>
      <c r="D117" s="153" t="s">
        <v>1490</v>
      </c>
      <c r="E117" s="153" t="s">
        <v>1754</v>
      </c>
      <c r="F117" s="153">
        <v>10</v>
      </c>
      <c r="G117" s="153" t="s">
        <v>2949</v>
      </c>
    </row>
    <row r="118" spans="1:7" s="66" customFormat="1" ht="75" x14ac:dyDescent="0.25">
      <c r="A118" s="157">
        <v>114</v>
      </c>
      <c r="B118" s="153" t="s">
        <v>727</v>
      </c>
      <c r="C118" s="153" t="s">
        <v>1755</v>
      </c>
      <c r="D118" s="153" t="s">
        <v>1490</v>
      </c>
      <c r="E118" s="153" t="s">
        <v>1756</v>
      </c>
      <c r="F118" s="153">
        <v>10</v>
      </c>
      <c r="G118" s="153" t="s">
        <v>2949</v>
      </c>
    </row>
    <row r="119" spans="1:7" s="66" customFormat="1" ht="75" x14ac:dyDescent="0.25">
      <c r="A119" s="429">
        <v>115</v>
      </c>
      <c r="B119" s="421" t="s">
        <v>727</v>
      </c>
      <c r="C119" s="421" t="s">
        <v>1757</v>
      </c>
      <c r="D119" s="421" t="s">
        <v>1490</v>
      </c>
      <c r="E119" s="421" t="s">
        <v>1758</v>
      </c>
      <c r="F119" s="421">
        <v>10</v>
      </c>
      <c r="G119" s="421" t="s">
        <v>2949</v>
      </c>
    </row>
    <row r="120" spans="1:7" s="66" customFormat="1" ht="75" x14ac:dyDescent="0.25">
      <c r="A120" s="157">
        <v>116</v>
      </c>
      <c r="B120" s="153" t="s">
        <v>727</v>
      </c>
      <c r="C120" s="153" t="s">
        <v>1759</v>
      </c>
      <c r="D120" s="153" t="s">
        <v>1490</v>
      </c>
      <c r="E120" s="153" t="s">
        <v>1760</v>
      </c>
      <c r="F120" s="153">
        <v>10</v>
      </c>
      <c r="G120" s="153" t="s">
        <v>2949</v>
      </c>
    </row>
    <row r="121" spans="1:7" s="66" customFormat="1" ht="75" x14ac:dyDescent="0.25">
      <c r="A121" s="157">
        <v>117</v>
      </c>
      <c r="B121" s="153" t="s">
        <v>727</v>
      </c>
      <c r="C121" s="153" t="s">
        <v>1761</v>
      </c>
      <c r="D121" s="153" t="s">
        <v>1490</v>
      </c>
      <c r="E121" s="153" t="s">
        <v>1762</v>
      </c>
      <c r="F121" s="153">
        <v>10</v>
      </c>
      <c r="G121" s="153" t="s">
        <v>2949</v>
      </c>
    </row>
    <row r="122" spans="1:7" s="66" customFormat="1" ht="75" x14ac:dyDescent="0.25">
      <c r="A122" s="157">
        <v>118</v>
      </c>
      <c r="B122" s="153" t="s">
        <v>727</v>
      </c>
      <c r="C122" s="153" t="s">
        <v>1763</v>
      </c>
      <c r="D122" s="153" t="s">
        <v>1490</v>
      </c>
      <c r="E122" s="153" t="s">
        <v>1764</v>
      </c>
      <c r="F122" s="153">
        <v>10</v>
      </c>
      <c r="G122" s="153" t="s">
        <v>2949</v>
      </c>
    </row>
    <row r="123" spans="1:7" s="66" customFormat="1" ht="93.75" x14ac:dyDescent="0.25">
      <c r="A123" s="157">
        <v>119</v>
      </c>
      <c r="B123" s="153" t="s">
        <v>728</v>
      </c>
      <c r="C123" s="153" t="s">
        <v>251</v>
      </c>
      <c r="D123" s="153" t="s">
        <v>252</v>
      </c>
      <c r="E123" s="153">
        <v>89229582616</v>
      </c>
      <c r="F123" s="153">
        <v>5</v>
      </c>
      <c r="G123" s="153" t="s">
        <v>1765</v>
      </c>
    </row>
    <row r="124" spans="1:7" s="66" customFormat="1" ht="112.5" x14ac:dyDescent="0.25">
      <c r="A124" s="429">
        <v>120</v>
      </c>
      <c r="B124" s="421" t="s">
        <v>728</v>
      </c>
      <c r="C124" s="421" t="s">
        <v>1766</v>
      </c>
      <c r="D124" s="421" t="s">
        <v>1767</v>
      </c>
      <c r="E124" s="421">
        <v>89229610513</v>
      </c>
      <c r="F124" s="421">
        <v>4</v>
      </c>
      <c r="G124" s="421" t="s">
        <v>1768</v>
      </c>
    </row>
    <row r="125" spans="1:7" s="66" customFormat="1" ht="75" x14ac:dyDescent="0.25">
      <c r="A125" s="157">
        <v>121</v>
      </c>
      <c r="B125" s="153" t="s">
        <v>728</v>
      </c>
      <c r="C125" s="153" t="s">
        <v>1769</v>
      </c>
      <c r="D125" s="153" t="s">
        <v>1490</v>
      </c>
      <c r="E125" s="153">
        <v>89229430137</v>
      </c>
      <c r="F125" s="153">
        <v>5</v>
      </c>
      <c r="G125" s="153" t="s">
        <v>1770</v>
      </c>
    </row>
    <row r="126" spans="1:7" s="66" customFormat="1" ht="75" x14ac:dyDescent="0.25">
      <c r="A126" s="157">
        <v>122</v>
      </c>
      <c r="B126" s="153" t="s">
        <v>728</v>
      </c>
      <c r="C126" s="153" t="s">
        <v>1771</v>
      </c>
      <c r="D126" s="161" t="s">
        <v>3015</v>
      </c>
      <c r="E126" s="153">
        <v>89229027553</v>
      </c>
      <c r="F126" s="153">
        <v>4</v>
      </c>
      <c r="G126" s="153" t="s">
        <v>1772</v>
      </c>
    </row>
    <row r="127" spans="1:7" s="66" customFormat="1" ht="75" x14ac:dyDescent="0.25">
      <c r="A127" s="157">
        <v>123</v>
      </c>
      <c r="B127" s="153" t="s">
        <v>728</v>
      </c>
      <c r="C127" s="153" t="s">
        <v>1773</v>
      </c>
      <c r="D127" s="161" t="s">
        <v>3016</v>
      </c>
      <c r="E127" s="153">
        <v>89123763044</v>
      </c>
      <c r="F127" s="153">
        <v>3</v>
      </c>
      <c r="G127" s="153" t="s">
        <v>1774</v>
      </c>
    </row>
    <row r="128" spans="1:7" s="66" customFormat="1" ht="93.75" x14ac:dyDescent="0.25">
      <c r="A128" s="157">
        <v>124</v>
      </c>
      <c r="B128" s="153" t="s">
        <v>728</v>
      </c>
      <c r="C128" s="153" t="s">
        <v>1775</v>
      </c>
      <c r="D128" s="161" t="s">
        <v>1776</v>
      </c>
      <c r="E128" s="153">
        <v>89128248548</v>
      </c>
      <c r="F128" s="153">
        <v>4</v>
      </c>
      <c r="G128" s="153" t="s">
        <v>1777</v>
      </c>
    </row>
    <row r="129" spans="1:7" s="66" customFormat="1" ht="75" x14ac:dyDescent="0.25">
      <c r="A129" s="429">
        <v>125</v>
      </c>
      <c r="B129" s="421" t="s">
        <v>728</v>
      </c>
      <c r="C129" s="421" t="s">
        <v>1778</v>
      </c>
      <c r="D129" s="432" t="s">
        <v>3138</v>
      </c>
      <c r="E129" s="421">
        <v>89229604837</v>
      </c>
      <c r="F129" s="421">
        <v>4</v>
      </c>
      <c r="G129" s="421" t="s">
        <v>1779</v>
      </c>
    </row>
    <row r="130" spans="1:7" s="66" customFormat="1" ht="75" x14ac:dyDescent="0.25">
      <c r="A130" s="157">
        <v>126</v>
      </c>
      <c r="B130" s="153" t="s">
        <v>728</v>
      </c>
      <c r="C130" s="153" t="s">
        <v>1780</v>
      </c>
      <c r="D130" s="161" t="s">
        <v>3012</v>
      </c>
      <c r="E130" s="153">
        <v>89226021484</v>
      </c>
      <c r="F130" s="153">
        <v>4</v>
      </c>
      <c r="G130" s="153" t="s">
        <v>1781</v>
      </c>
    </row>
    <row r="131" spans="1:7" s="66" customFormat="1" ht="75" x14ac:dyDescent="0.25">
      <c r="A131" s="157">
        <v>127</v>
      </c>
      <c r="B131" s="153" t="s">
        <v>728</v>
      </c>
      <c r="C131" s="153" t="s">
        <v>1782</v>
      </c>
      <c r="D131" s="161" t="s">
        <v>1707</v>
      </c>
      <c r="E131" s="153">
        <v>89123370910</v>
      </c>
      <c r="F131" s="153">
        <v>4</v>
      </c>
      <c r="G131" s="153" t="s">
        <v>1783</v>
      </c>
    </row>
    <row r="132" spans="1:7" s="66" customFormat="1" ht="75" x14ac:dyDescent="0.25">
      <c r="A132" s="157">
        <v>128</v>
      </c>
      <c r="B132" s="153" t="s">
        <v>728</v>
      </c>
      <c r="C132" s="153" t="s">
        <v>1784</v>
      </c>
      <c r="D132" s="161" t="s">
        <v>3017</v>
      </c>
      <c r="E132" s="153">
        <v>89229505054</v>
      </c>
      <c r="F132" s="153">
        <v>2</v>
      </c>
      <c r="G132" s="153" t="s">
        <v>1785</v>
      </c>
    </row>
    <row r="133" spans="1:7" s="66" customFormat="1" ht="37.5" x14ac:dyDescent="0.25">
      <c r="A133" s="157">
        <v>129</v>
      </c>
      <c r="B133" s="153" t="s">
        <v>728</v>
      </c>
      <c r="C133" s="153" t="s">
        <v>1786</v>
      </c>
      <c r="D133" s="161" t="s">
        <v>3018</v>
      </c>
      <c r="E133" s="153" t="s">
        <v>1787</v>
      </c>
      <c r="F133" s="153">
        <v>4</v>
      </c>
      <c r="G133" s="153" t="s">
        <v>2980</v>
      </c>
    </row>
    <row r="134" spans="1:7" s="66" customFormat="1" ht="75" x14ac:dyDescent="0.25">
      <c r="A134" s="157">
        <v>130</v>
      </c>
      <c r="B134" s="153" t="s">
        <v>728</v>
      </c>
      <c r="C134" s="153" t="s">
        <v>2571</v>
      </c>
      <c r="D134" s="161" t="s">
        <v>3019</v>
      </c>
      <c r="E134" s="153">
        <v>89226626477</v>
      </c>
      <c r="F134" s="153">
        <v>4</v>
      </c>
      <c r="G134" s="153" t="s">
        <v>1788</v>
      </c>
    </row>
    <row r="135" spans="1:7" s="66" customFormat="1" ht="75" x14ac:dyDescent="0.25">
      <c r="A135" s="429">
        <v>131</v>
      </c>
      <c r="B135" s="421" t="s">
        <v>728</v>
      </c>
      <c r="C135" s="421" t="s">
        <v>1789</v>
      </c>
      <c r="D135" s="432" t="s">
        <v>1790</v>
      </c>
      <c r="E135" s="421">
        <v>89229240106</v>
      </c>
      <c r="F135" s="421">
        <v>3</v>
      </c>
      <c r="G135" s="421" t="s">
        <v>1791</v>
      </c>
    </row>
    <row r="136" spans="1:7" s="66" customFormat="1" ht="75" x14ac:dyDescent="0.25">
      <c r="A136" s="157">
        <v>132</v>
      </c>
      <c r="B136" s="153" t="s">
        <v>728</v>
      </c>
      <c r="C136" s="153" t="s">
        <v>1792</v>
      </c>
      <c r="D136" s="161" t="s">
        <v>1793</v>
      </c>
      <c r="E136" s="153" t="s">
        <v>1794</v>
      </c>
      <c r="F136" s="153">
        <v>2</v>
      </c>
      <c r="G136" s="153" t="s">
        <v>1795</v>
      </c>
    </row>
    <row r="137" spans="1:7" s="66" customFormat="1" ht="37.5" x14ac:dyDescent="0.25">
      <c r="A137" s="157">
        <v>133</v>
      </c>
      <c r="B137" s="153" t="s">
        <v>731</v>
      </c>
      <c r="C137" s="153" t="s">
        <v>1796</v>
      </c>
      <c r="D137" s="153" t="s">
        <v>1707</v>
      </c>
      <c r="E137" s="153">
        <v>89634335785</v>
      </c>
      <c r="F137" s="153">
        <v>6</v>
      </c>
      <c r="G137" s="153" t="s">
        <v>1797</v>
      </c>
    </row>
    <row r="138" spans="1:7" s="66" customFormat="1" ht="56.25" x14ac:dyDescent="0.25">
      <c r="A138" s="157">
        <v>134</v>
      </c>
      <c r="B138" s="153" t="s">
        <v>731</v>
      </c>
      <c r="C138" s="153" t="s">
        <v>1798</v>
      </c>
      <c r="D138" s="153" t="s">
        <v>1799</v>
      </c>
      <c r="E138" s="153">
        <v>89229444991</v>
      </c>
      <c r="F138" s="153">
        <v>5</v>
      </c>
      <c r="G138" s="153" t="s">
        <v>1800</v>
      </c>
    </row>
    <row r="139" spans="1:7" s="66" customFormat="1" ht="56.25" x14ac:dyDescent="0.25">
      <c r="A139" s="157">
        <v>135</v>
      </c>
      <c r="B139" s="153" t="s">
        <v>731</v>
      </c>
      <c r="C139" s="153" t="s">
        <v>1801</v>
      </c>
      <c r="D139" s="153" t="s">
        <v>1490</v>
      </c>
      <c r="E139" s="153">
        <v>89128286267</v>
      </c>
      <c r="F139" s="153">
        <v>6</v>
      </c>
      <c r="G139" s="153" t="s">
        <v>1802</v>
      </c>
    </row>
    <row r="140" spans="1:7" s="66" customFormat="1" ht="75" x14ac:dyDescent="0.25">
      <c r="A140" s="157">
        <v>136</v>
      </c>
      <c r="B140" s="153" t="s">
        <v>731</v>
      </c>
      <c r="C140" s="153" t="s">
        <v>1803</v>
      </c>
      <c r="D140" s="153" t="s">
        <v>3014</v>
      </c>
      <c r="E140" s="153">
        <v>89229404929</v>
      </c>
      <c r="F140" s="153">
        <v>4</v>
      </c>
      <c r="G140" s="153" t="s">
        <v>1804</v>
      </c>
    </row>
    <row r="141" spans="1:7" s="66" customFormat="1" ht="75" x14ac:dyDescent="0.25">
      <c r="A141" s="429">
        <v>137</v>
      </c>
      <c r="B141" s="421" t="s">
        <v>731</v>
      </c>
      <c r="C141" s="421" t="s">
        <v>1805</v>
      </c>
      <c r="D141" s="421" t="s">
        <v>1806</v>
      </c>
      <c r="E141" s="421">
        <v>89823867696</v>
      </c>
      <c r="F141" s="421">
        <v>4</v>
      </c>
      <c r="G141" s="421" t="s">
        <v>1807</v>
      </c>
    </row>
    <row r="142" spans="1:7" s="66" customFormat="1" ht="56.25" x14ac:dyDescent="0.25">
      <c r="A142" s="429">
        <v>138</v>
      </c>
      <c r="B142" s="421" t="s">
        <v>731</v>
      </c>
      <c r="C142" s="421" t="s">
        <v>1808</v>
      </c>
      <c r="D142" s="421" t="s">
        <v>1809</v>
      </c>
      <c r="E142" s="421" t="s">
        <v>1810</v>
      </c>
      <c r="F142" s="421">
        <v>4</v>
      </c>
      <c r="G142" s="421" t="s">
        <v>1811</v>
      </c>
    </row>
    <row r="143" spans="1:7" s="66" customFormat="1" ht="37.5" x14ac:dyDescent="0.25">
      <c r="A143" s="157">
        <v>139</v>
      </c>
      <c r="B143" s="153" t="s">
        <v>731</v>
      </c>
      <c r="C143" s="153" t="s">
        <v>1812</v>
      </c>
      <c r="D143" s="153" t="s">
        <v>1813</v>
      </c>
      <c r="E143" s="153">
        <v>89127094445</v>
      </c>
      <c r="F143" s="153">
        <v>5</v>
      </c>
      <c r="G143" s="153" t="s">
        <v>1814</v>
      </c>
    </row>
    <row r="144" spans="1:7" s="66" customFormat="1" ht="37.5" x14ac:dyDescent="0.25">
      <c r="A144" s="157">
        <v>140</v>
      </c>
      <c r="B144" s="153" t="s">
        <v>732</v>
      </c>
      <c r="C144" s="153" t="s">
        <v>1815</v>
      </c>
      <c r="D144" s="153" t="s">
        <v>1816</v>
      </c>
      <c r="E144" s="153">
        <v>89123717365</v>
      </c>
      <c r="F144" s="153">
        <v>3</v>
      </c>
      <c r="G144" s="153" t="s">
        <v>1817</v>
      </c>
    </row>
    <row r="145" spans="1:7" s="66" customFormat="1" ht="56.25" x14ac:dyDescent="0.25">
      <c r="A145" s="157">
        <v>141</v>
      </c>
      <c r="B145" s="153" t="s">
        <v>732</v>
      </c>
      <c r="C145" s="153" t="s">
        <v>3303</v>
      </c>
      <c r="D145" s="162" t="s">
        <v>3020</v>
      </c>
      <c r="E145" s="153">
        <v>89123675311</v>
      </c>
      <c r="F145" s="162">
        <v>1</v>
      </c>
      <c r="G145" s="153" t="s">
        <v>1818</v>
      </c>
    </row>
    <row r="146" spans="1:7" s="66" customFormat="1" ht="56.25" x14ac:dyDescent="0.25">
      <c r="A146" s="157">
        <v>142</v>
      </c>
      <c r="B146" s="153" t="s">
        <v>732</v>
      </c>
      <c r="C146" s="153" t="s">
        <v>1819</v>
      </c>
      <c r="D146" s="162" t="s">
        <v>3021</v>
      </c>
      <c r="E146" s="153">
        <v>89123636881</v>
      </c>
      <c r="F146" s="162">
        <v>1</v>
      </c>
      <c r="G146" s="153" t="s">
        <v>1820</v>
      </c>
    </row>
    <row r="147" spans="1:7" s="66" customFormat="1" ht="93.75" x14ac:dyDescent="0.25">
      <c r="A147" s="157">
        <v>143</v>
      </c>
      <c r="B147" s="153" t="s">
        <v>732</v>
      </c>
      <c r="C147" s="153" t="s">
        <v>1821</v>
      </c>
      <c r="D147" s="153" t="s">
        <v>256</v>
      </c>
      <c r="E147" s="153">
        <v>89229582643</v>
      </c>
      <c r="F147" s="162">
        <v>9</v>
      </c>
      <c r="G147" s="153" t="s">
        <v>2949</v>
      </c>
    </row>
    <row r="148" spans="1:7" s="66" customFormat="1" ht="75" x14ac:dyDescent="0.25">
      <c r="A148" s="157">
        <v>144</v>
      </c>
      <c r="B148" s="153" t="s">
        <v>732</v>
      </c>
      <c r="C148" s="153" t="s">
        <v>1822</v>
      </c>
      <c r="D148" s="153" t="s">
        <v>1490</v>
      </c>
      <c r="E148" s="153">
        <v>89123666627</v>
      </c>
      <c r="F148" s="162">
        <v>9</v>
      </c>
      <c r="G148" s="153" t="s">
        <v>2949</v>
      </c>
    </row>
    <row r="149" spans="1:7" s="66" customFormat="1" ht="75" x14ac:dyDescent="0.25">
      <c r="A149" s="429">
        <v>145</v>
      </c>
      <c r="B149" s="421" t="s">
        <v>732</v>
      </c>
      <c r="C149" s="421" t="s">
        <v>1823</v>
      </c>
      <c r="D149" s="421" t="s">
        <v>1490</v>
      </c>
      <c r="E149" s="421">
        <v>89128285771</v>
      </c>
      <c r="F149" s="433">
        <v>9</v>
      </c>
      <c r="G149" s="421" t="s">
        <v>2949</v>
      </c>
    </row>
    <row r="150" spans="1:7" s="66" customFormat="1" ht="56.25" x14ac:dyDescent="0.25">
      <c r="A150" s="157">
        <v>146</v>
      </c>
      <c r="B150" s="153" t="s">
        <v>736</v>
      </c>
      <c r="C150" s="153" t="s">
        <v>1824</v>
      </c>
      <c r="D150" s="83" t="s">
        <v>3139</v>
      </c>
      <c r="E150" s="157">
        <v>89123772056</v>
      </c>
      <c r="F150" s="153">
        <v>1</v>
      </c>
      <c r="G150" s="153" t="s">
        <v>1825</v>
      </c>
    </row>
    <row r="151" spans="1:7" s="66" customFormat="1" ht="37.5" x14ac:dyDescent="0.25">
      <c r="A151" s="157">
        <v>147</v>
      </c>
      <c r="B151" s="153" t="s">
        <v>736</v>
      </c>
      <c r="C151" s="153" t="s">
        <v>1826</v>
      </c>
      <c r="D151" s="83" t="s">
        <v>1827</v>
      </c>
      <c r="E151" s="157">
        <v>89127259380</v>
      </c>
      <c r="F151" s="153">
        <v>6</v>
      </c>
      <c r="G151" s="153" t="s">
        <v>2981</v>
      </c>
    </row>
    <row r="152" spans="1:7" s="66" customFormat="1" ht="37.5" x14ac:dyDescent="0.25">
      <c r="A152" s="157">
        <v>148</v>
      </c>
      <c r="B152" s="153" t="s">
        <v>736</v>
      </c>
      <c r="C152" s="153" t="s">
        <v>1828</v>
      </c>
      <c r="D152" s="83" t="s">
        <v>1829</v>
      </c>
      <c r="E152" s="157">
        <v>89195013220</v>
      </c>
      <c r="F152" s="153">
        <v>1</v>
      </c>
      <c r="G152" s="153" t="s">
        <v>1830</v>
      </c>
    </row>
    <row r="153" spans="1:7" s="66" customFormat="1" ht="75" x14ac:dyDescent="0.25">
      <c r="A153" s="157">
        <v>149</v>
      </c>
      <c r="B153" s="153" t="s">
        <v>736</v>
      </c>
      <c r="C153" s="153" t="s">
        <v>3302</v>
      </c>
      <c r="D153" s="83" t="s">
        <v>1831</v>
      </c>
      <c r="E153" s="157" t="s">
        <v>1832</v>
      </c>
      <c r="F153" s="153">
        <v>10</v>
      </c>
      <c r="G153" s="153" t="s">
        <v>2944</v>
      </c>
    </row>
    <row r="154" spans="1:7" s="66" customFormat="1" ht="93.75" x14ac:dyDescent="0.25">
      <c r="A154" s="157">
        <v>150</v>
      </c>
      <c r="B154" s="153" t="s">
        <v>736</v>
      </c>
      <c r="C154" s="153" t="s">
        <v>1833</v>
      </c>
      <c r="D154" s="83" t="s">
        <v>3011</v>
      </c>
      <c r="E154" s="157" t="s">
        <v>1834</v>
      </c>
      <c r="F154" s="153">
        <v>4</v>
      </c>
      <c r="G154" s="153" t="s">
        <v>1840</v>
      </c>
    </row>
    <row r="155" spans="1:7" s="66" customFormat="1" ht="37.5" x14ac:dyDescent="0.25">
      <c r="A155" s="157">
        <v>151</v>
      </c>
      <c r="B155" s="153" t="s">
        <v>736</v>
      </c>
      <c r="C155" s="153" t="s">
        <v>1835</v>
      </c>
      <c r="D155" s="83" t="s">
        <v>1490</v>
      </c>
      <c r="E155" s="157" t="s">
        <v>1836</v>
      </c>
      <c r="F155" s="153">
        <v>5</v>
      </c>
      <c r="G155" s="153" t="s">
        <v>1837</v>
      </c>
    </row>
    <row r="156" spans="1:7" s="66" customFormat="1" ht="93.75" x14ac:dyDescent="0.25">
      <c r="A156" s="429">
        <v>152</v>
      </c>
      <c r="B156" s="421" t="s">
        <v>736</v>
      </c>
      <c r="C156" s="421" t="s">
        <v>257</v>
      </c>
      <c r="D156" s="421" t="s">
        <v>258</v>
      </c>
      <c r="E156" s="429" t="s">
        <v>1838</v>
      </c>
      <c r="F156" s="421">
        <v>5</v>
      </c>
      <c r="G156" s="421" t="s">
        <v>2982</v>
      </c>
    </row>
    <row r="157" spans="1:7" s="66" customFormat="1" ht="37.5" x14ac:dyDescent="0.25">
      <c r="A157" s="157">
        <v>153</v>
      </c>
      <c r="B157" s="153" t="s">
        <v>736</v>
      </c>
      <c r="C157" s="153" t="s">
        <v>1839</v>
      </c>
      <c r="D157" s="83" t="s">
        <v>1490</v>
      </c>
      <c r="E157" s="157">
        <v>89195062052</v>
      </c>
      <c r="F157" s="153">
        <v>4</v>
      </c>
      <c r="G157" s="153" t="s">
        <v>1840</v>
      </c>
    </row>
    <row r="158" spans="1:7" s="66" customFormat="1" ht="75" x14ac:dyDescent="0.25">
      <c r="A158" s="157">
        <v>154</v>
      </c>
      <c r="B158" s="153" t="s">
        <v>736</v>
      </c>
      <c r="C158" s="153" t="s">
        <v>1841</v>
      </c>
      <c r="D158" s="83" t="s">
        <v>1490</v>
      </c>
      <c r="E158" s="157" t="s">
        <v>1842</v>
      </c>
      <c r="F158" s="153">
        <v>35</v>
      </c>
      <c r="G158" s="153" t="s">
        <v>2944</v>
      </c>
    </row>
    <row r="159" spans="1:7" s="66" customFormat="1" ht="56.25" x14ac:dyDescent="0.25">
      <c r="A159" s="157">
        <v>155</v>
      </c>
      <c r="B159" s="153" t="s">
        <v>736</v>
      </c>
      <c r="C159" s="153" t="s">
        <v>1843</v>
      </c>
      <c r="D159" s="83" t="s">
        <v>1844</v>
      </c>
      <c r="E159" s="157">
        <v>89823874527</v>
      </c>
      <c r="F159" s="153">
        <v>1</v>
      </c>
      <c r="G159" s="153" t="s">
        <v>1845</v>
      </c>
    </row>
    <row r="160" spans="1:7" s="66" customFormat="1" ht="37.5" x14ac:dyDescent="0.25">
      <c r="A160" s="157">
        <v>156</v>
      </c>
      <c r="B160" s="153" t="s">
        <v>736</v>
      </c>
      <c r="C160" s="153" t="s">
        <v>1846</v>
      </c>
      <c r="D160" s="83" t="s">
        <v>1490</v>
      </c>
      <c r="E160" s="157">
        <v>89128285152</v>
      </c>
      <c r="F160" s="153">
        <v>4</v>
      </c>
      <c r="G160" s="153" t="s">
        <v>1847</v>
      </c>
    </row>
    <row r="161" spans="1:7" s="66" customFormat="1" ht="112.5" x14ac:dyDescent="0.25">
      <c r="A161" s="157">
        <v>157</v>
      </c>
      <c r="B161" s="153" t="s">
        <v>736</v>
      </c>
      <c r="C161" s="153" t="s">
        <v>3301</v>
      </c>
      <c r="D161" s="83" t="s">
        <v>3093</v>
      </c>
      <c r="E161" s="157">
        <v>89128288613</v>
      </c>
      <c r="F161" s="153">
        <v>7</v>
      </c>
      <c r="G161" s="153" t="s">
        <v>2944</v>
      </c>
    </row>
    <row r="162" spans="1:7" s="66" customFormat="1" ht="56.25" x14ac:dyDescent="0.25">
      <c r="A162" s="157">
        <v>158</v>
      </c>
      <c r="B162" s="153" t="s">
        <v>736</v>
      </c>
      <c r="C162" s="153" t="s">
        <v>1848</v>
      </c>
      <c r="D162" s="83" t="s">
        <v>1490</v>
      </c>
      <c r="E162" s="157" t="s">
        <v>1849</v>
      </c>
      <c r="F162" s="153">
        <v>25</v>
      </c>
      <c r="G162" s="153" t="s">
        <v>1850</v>
      </c>
    </row>
    <row r="163" spans="1:7" s="66" customFormat="1" ht="37.5" x14ac:dyDescent="0.25">
      <c r="A163" s="429">
        <v>159</v>
      </c>
      <c r="B163" s="421" t="s">
        <v>736</v>
      </c>
      <c r="C163" s="429" t="s">
        <v>1851</v>
      </c>
      <c r="D163" s="434" t="s">
        <v>3022</v>
      </c>
      <c r="E163" s="429" t="s">
        <v>1852</v>
      </c>
      <c r="F163" s="421">
        <v>4</v>
      </c>
      <c r="G163" s="434" t="s">
        <v>1853</v>
      </c>
    </row>
    <row r="164" spans="1:7" s="66" customFormat="1" ht="37.5" x14ac:dyDescent="0.25">
      <c r="A164" s="429">
        <v>160</v>
      </c>
      <c r="B164" s="421" t="s">
        <v>736</v>
      </c>
      <c r="C164" s="429" t="s">
        <v>1854</v>
      </c>
      <c r="D164" s="434" t="s">
        <v>3022</v>
      </c>
      <c r="E164" s="429">
        <v>89823852954</v>
      </c>
      <c r="F164" s="421">
        <v>4</v>
      </c>
      <c r="G164" s="421" t="s">
        <v>1855</v>
      </c>
    </row>
    <row r="165" spans="1:7" s="66" customFormat="1" ht="37.5" x14ac:dyDescent="0.25">
      <c r="A165" s="157">
        <v>161</v>
      </c>
      <c r="B165" s="153" t="s">
        <v>736</v>
      </c>
      <c r="C165" s="157" t="s">
        <v>1856</v>
      </c>
      <c r="D165" s="83" t="s">
        <v>1490</v>
      </c>
      <c r="E165" s="157">
        <v>89128288151</v>
      </c>
      <c r="F165" s="153">
        <v>5</v>
      </c>
      <c r="G165" s="153" t="s">
        <v>1857</v>
      </c>
    </row>
    <row r="166" spans="1:7" s="66" customFormat="1" ht="75" x14ac:dyDescent="0.25">
      <c r="A166" s="157">
        <v>162</v>
      </c>
      <c r="B166" s="153" t="s">
        <v>737</v>
      </c>
      <c r="C166" s="153" t="s">
        <v>259</v>
      </c>
      <c r="D166" s="153" t="s">
        <v>1858</v>
      </c>
      <c r="E166" s="153" t="s">
        <v>1859</v>
      </c>
      <c r="F166" s="153">
        <v>15</v>
      </c>
      <c r="G166" s="153" t="s">
        <v>2949</v>
      </c>
    </row>
    <row r="167" spans="1:7" s="66" customFormat="1" ht="75" x14ac:dyDescent="0.25">
      <c r="A167" s="157">
        <v>163</v>
      </c>
      <c r="B167" s="153" t="s">
        <v>737</v>
      </c>
      <c r="C167" s="153" t="s">
        <v>1860</v>
      </c>
      <c r="D167" s="153" t="s">
        <v>1490</v>
      </c>
      <c r="E167" s="153">
        <v>89229430149</v>
      </c>
      <c r="F167" s="153">
        <v>10</v>
      </c>
      <c r="G167" s="153" t="s">
        <v>2949</v>
      </c>
    </row>
    <row r="168" spans="1:7" s="66" customFormat="1" ht="75" x14ac:dyDescent="0.25">
      <c r="A168" s="157">
        <v>164</v>
      </c>
      <c r="B168" s="153" t="s">
        <v>737</v>
      </c>
      <c r="C168" s="153" t="s">
        <v>1861</v>
      </c>
      <c r="D168" s="153" t="s">
        <v>1490</v>
      </c>
      <c r="E168" s="153">
        <v>89536977869</v>
      </c>
      <c r="F168" s="153">
        <v>10</v>
      </c>
      <c r="G168" s="153" t="s">
        <v>2949</v>
      </c>
    </row>
    <row r="169" spans="1:7" s="66" customFormat="1" ht="75" x14ac:dyDescent="0.25">
      <c r="A169" s="157">
        <v>165</v>
      </c>
      <c r="B169" s="153" t="s">
        <v>737</v>
      </c>
      <c r="C169" s="153" t="s">
        <v>1862</v>
      </c>
      <c r="D169" s="153" t="s">
        <v>1490</v>
      </c>
      <c r="E169" s="153" t="s">
        <v>1863</v>
      </c>
      <c r="F169" s="153">
        <v>10</v>
      </c>
      <c r="G169" s="153" t="s">
        <v>2949</v>
      </c>
    </row>
    <row r="170" spans="1:7" s="66" customFormat="1" ht="56.25" x14ac:dyDescent="0.25">
      <c r="A170" s="157">
        <v>166</v>
      </c>
      <c r="B170" s="153" t="s">
        <v>737</v>
      </c>
      <c r="C170" s="153" t="s">
        <v>1864</v>
      </c>
      <c r="D170" s="153" t="s">
        <v>1865</v>
      </c>
      <c r="E170" s="153">
        <v>89229415099</v>
      </c>
      <c r="F170" s="153">
        <v>1</v>
      </c>
      <c r="G170" s="153" t="s">
        <v>1866</v>
      </c>
    </row>
    <row r="171" spans="1:7" s="66" customFormat="1" ht="56.25" x14ac:dyDescent="0.25">
      <c r="A171" s="429">
        <v>167</v>
      </c>
      <c r="B171" s="421" t="s">
        <v>737</v>
      </c>
      <c r="C171" s="421" t="s">
        <v>1867</v>
      </c>
      <c r="D171" s="421" t="s">
        <v>3300</v>
      </c>
      <c r="E171" s="421">
        <v>89229532498</v>
      </c>
      <c r="F171" s="421">
        <v>6</v>
      </c>
      <c r="G171" s="421" t="s">
        <v>1868</v>
      </c>
    </row>
    <row r="172" spans="1:7" s="66" customFormat="1" ht="93.75" x14ac:dyDescent="0.25">
      <c r="A172" s="157">
        <v>168</v>
      </c>
      <c r="B172" s="153" t="s">
        <v>739</v>
      </c>
      <c r="C172" s="153" t="s">
        <v>261</v>
      </c>
      <c r="D172" s="163" t="s">
        <v>262</v>
      </c>
      <c r="E172" s="153">
        <v>89229577035</v>
      </c>
      <c r="F172" s="153">
        <v>17</v>
      </c>
      <c r="G172" s="153" t="s">
        <v>1869</v>
      </c>
    </row>
    <row r="173" spans="1:7" s="66" customFormat="1" ht="75" x14ac:dyDescent="0.25">
      <c r="A173" s="157">
        <v>169</v>
      </c>
      <c r="B173" s="153" t="s">
        <v>739</v>
      </c>
      <c r="C173" s="153" t="s">
        <v>1870</v>
      </c>
      <c r="D173" s="163" t="s">
        <v>1490</v>
      </c>
      <c r="E173" s="153">
        <v>89229345026</v>
      </c>
      <c r="F173" s="153">
        <v>17</v>
      </c>
      <c r="G173" s="153" t="s">
        <v>2949</v>
      </c>
    </row>
    <row r="174" spans="1:7" s="66" customFormat="1" ht="75" x14ac:dyDescent="0.25">
      <c r="A174" s="157">
        <v>170</v>
      </c>
      <c r="B174" s="153" t="s">
        <v>739</v>
      </c>
      <c r="C174" s="153" t="s">
        <v>1871</v>
      </c>
      <c r="D174" s="163" t="s">
        <v>1490</v>
      </c>
      <c r="E174" s="153">
        <v>89005246281</v>
      </c>
      <c r="F174" s="153">
        <v>16</v>
      </c>
      <c r="G174" s="153" t="s">
        <v>2949</v>
      </c>
    </row>
    <row r="175" spans="1:7" s="66" customFormat="1" ht="75" x14ac:dyDescent="0.25">
      <c r="A175" s="157">
        <v>171</v>
      </c>
      <c r="B175" s="153" t="s">
        <v>739</v>
      </c>
      <c r="C175" s="153" t="s">
        <v>1872</v>
      </c>
      <c r="D175" s="163" t="s">
        <v>1490</v>
      </c>
      <c r="E175" s="153">
        <v>89229430113</v>
      </c>
      <c r="F175" s="153">
        <v>3</v>
      </c>
      <c r="G175" s="153" t="s">
        <v>2949</v>
      </c>
    </row>
    <row r="176" spans="1:7" s="66" customFormat="1" ht="37.5" x14ac:dyDescent="0.25">
      <c r="A176" s="157">
        <v>172</v>
      </c>
      <c r="B176" s="153" t="s">
        <v>739</v>
      </c>
      <c r="C176" s="153" t="s">
        <v>1873</v>
      </c>
      <c r="D176" s="163" t="s">
        <v>1707</v>
      </c>
      <c r="E176" s="153" t="s">
        <v>1874</v>
      </c>
      <c r="F176" s="153">
        <v>6</v>
      </c>
      <c r="G176" s="153" t="s">
        <v>1875</v>
      </c>
    </row>
    <row r="177" spans="1:7" s="66" customFormat="1" ht="93.75" x14ac:dyDescent="0.25">
      <c r="A177" s="429">
        <v>173</v>
      </c>
      <c r="B177" s="421" t="s">
        <v>739</v>
      </c>
      <c r="C177" s="421" t="s">
        <v>1876</v>
      </c>
      <c r="D177" s="435" t="s">
        <v>3100</v>
      </c>
      <c r="E177" s="421">
        <v>89536747002</v>
      </c>
      <c r="F177" s="421">
        <v>1</v>
      </c>
      <c r="G177" s="421" t="s">
        <v>1877</v>
      </c>
    </row>
    <row r="178" spans="1:7" s="66" customFormat="1" ht="93.75" x14ac:dyDescent="0.25">
      <c r="A178" s="157">
        <v>174</v>
      </c>
      <c r="B178" s="153" t="s">
        <v>739</v>
      </c>
      <c r="C178" s="153" t="s">
        <v>1878</v>
      </c>
      <c r="D178" s="163" t="s">
        <v>3100</v>
      </c>
      <c r="E178" s="163">
        <v>89536747002</v>
      </c>
      <c r="F178" s="153">
        <v>1</v>
      </c>
      <c r="G178" s="153" t="s">
        <v>1879</v>
      </c>
    </row>
    <row r="179" spans="1:7" s="66" customFormat="1" ht="37.5" x14ac:dyDescent="0.25">
      <c r="A179" s="157">
        <v>175</v>
      </c>
      <c r="B179" s="153" t="s">
        <v>739</v>
      </c>
      <c r="C179" s="153" t="s">
        <v>1880</v>
      </c>
      <c r="D179" s="163" t="s">
        <v>1707</v>
      </c>
      <c r="E179" s="153">
        <v>89123624444</v>
      </c>
      <c r="F179" s="153">
        <v>5</v>
      </c>
      <c r="G179" s="153" t="s">
        <v>1881</v>
      </c>
    </row>
    <row r="180" spans="1:7" s="66" customFormat="1" ht="56.25" x14ac:dyDescent="0.25">
      <c r="A180" s="157">
        <v>176</v>
      </c>
      <c r="B180" s="153" t="s">
        <v>739</v>
      </c>
      <c r="C180" s="153" t="s">
        <v>3299</v>
      </c>
      <c r="D180" s="163" t="s">
        <v>3298</v>
      </c>
      <c r="E180" s="153" t="s">
        <v>1882</v>
      </c>
      <c r="F180" s="153">
        <v>17</v>
      </c>
      <c r="G180" s="153" t="s">
        <v>1883</v>
      </c>
    </row>
    <row r="181" spans="1:7" s="66" customFormat="1" ht="131.25" x14ac:dyDescent="0.25">
      <c r="A181" s="157">
        <v>177</v>
      </c>
      <c r="B181" s="153" t="s">
        <v>739</v>
      </c>
      <c r="C181" s="153" t="s">
        <v>1884</v>
      </c>
      <c r="D181" s="163" t="s">
        <v>3101</v>
      </c>
      <c r="E181" s="153">
        <v>89229617381</v>
      </c>
      <c r="F181" s="153">
        <v>16</v>
      </c>
      <c r="G181" s="153" t="s">
        <v>1885</v>
      </c>
    </row>
    <row r="182" spans="1:7" s="66" customFormat="1" ht="131.25" x14ac:dyDescent="0.25">
      <c r="A182" s="429">
        <v>178</v>
      </c>
      <c r="B182" s="421" t="s">
        <v>739</v>
      </c>
      <c r="C182" s="421" t="s">
        <v>1886</v>
      </c>
      <c r="D182" s="435" t="s">
        <v>3102</v>
      </c>
      <c r="E182" s="421">
        <v>89823902166</v>
      </c>
      <c r="F182" s="421">
        <v>9</v>
      </c>
      <c r="G182" s="421" t="s">
        <v>1887</v>
      </c>
    </row>
    <row r="183" spans="1:7" s="66" customFormat="1" ht="93.75" x14ac:dyDescent="0.25">
      <c r="A183" s="157">
        <v>179</v>
      </c>
      <c r="B183" s="153" t="s">
        <v>742</v>
      </c>
      <c r="C183" s="153" t="s">
        <v>263</v>
      </c>
      <c r="D183" s="153" t="s">
        <v>264</v>
      </c>
      <c r="E183" s="153" t="s">
        <v>1888</v>
      </c>
      <c r="F183" s="157">
        <v>21</v>
      </c>
      <c r="G183" s="153" t="s">
        <v>2949</v>
      </c>
    </row>
    <row r="184" spans="1:7" s="66" customFormat="1" ht="75" x14ac:dyDescent="0.25">
      <c r="A184" s="157">
        <v>180</v>
      </c>
      <c r="B184" s="153" t="s">
        <v>742</v>
      </c>
      <c r="C184" s="153" t="s">
        <v>1889</v>
      </c>
      <c r="D184" s="153" t="s">
        <v>1490</v>
      </c>
      <c r="E184" s="153" t="s">
        <v>1890</v>
      </c>
      <c r="F184" s="157">
        <v>10</v>
      </c>
      <c r="G184" s="153" t="s">
        <v>2949</v>
      </c>
    </row>
    <row r="185" spans="1:7" s="66" customFormat="1" ht="75" x14ac:dyDescent="0.25">
      <c r="A185" s="157">
        <v>181</v>
      </c>
      <c r="B185" s="153" t="s">
        <v>742</v>
      </c>
      <c r="C185" s="153" t="s">
        <v>1891</v>
      </c>
      <c r="D185" s="153" t="s">
        <v>1490</v>
      </c>
      <c r="E185" s="153" t="s">
        <v>1892</v>
      </c>
      <c r="F185" s="157">
        <v>5</v>
      </c>
      <c r="G185" s="153" t="s">
        <v>2949</v>
      </c>
    </row>
    <row r="186" spans="1:7" s="66" customFormat="1" ht="75" x14ac:dyDescent="0.25">
      <c r="A186" s="157">
        <v>182</v>
      </c>
      <c r="B186" s="153" t="s">
        <v>742</v>
      </c>
      <c r="C186" s="153" t="s">
        <v>1893</v>
      </c>
      <c r="D186" s="153" t="s">
        <v>1490</v>
      </c>
      <c r="E186" s="153" t="s">
        <v>1894</v>
      </c>
      <c r="F186" s="157">
        <v>11</v>
      </c>
      <c r="G186" s="153" t="s">
        <v>2949</v>
      </c>
    </row>
    <row r="187" spans="1:7" s="66" customFormat="1" ht="75" x14ac:dyDescent="0.25">
      <c r="A187" s="429">
        <v>183</v>
      </c>
      <c r="B187" s="421" t="s">
        <v>742</v>
      </c>
      <c r="C187" s="421" t="s">
        <v>3148</v>
      </c>
      <c r="D187" s="421" t="s">
        <v>1490</v>
      </c>
      <c r="E187" s="429">
        <v>89229214446</v>
      </c>
      <c r="F187" s="429">
        <v>6</v>
      </c>
      <c r="G187" s="421" t="s">
        <v>2949</v>
      </c>
    </row>
    <row r="188" spans="1:7" s="66" customFormat="1" ht="75" x14ac:dyDescent="0.25">
      <c r="A188" s="157">
        <v>184</v>
      </c>
      <c r="B188" s="153" t="s">
        <v>742</v>
      </c>
      <c r="C188" s="153" t="s">
        <v>1895</v>
      </c>
      <c r="D188" s="153" t="s">
        <v>1490</v>
      </c>
      <c r="E188" s="153" t="s">
        <v>1896</v>
      </c>
      <c r="F188" s="157">
        <v>23</v>
      </c>
      <c r="G188" s="153" t="s">
        <v>2949</v>
      </c>
    </row>
    <row r="189" spans="1:7" s="66" customFormat="1" ht="75" x14ac:dyDescent="0.25">
      <c r="A189" s="157">
        <v>185</v>
      </c>
      <c r="B189" s="153" t="s">
        <v>742</v>
      </c>
      <c r="C189" s="153" t="s">
        <v>3149</v>
      </c>
      <c r="D189" s="153" t="s">
        <v>1490</v>
      </c>
      <c r="E189" s="157">
        <v>89229688346</v>
      </c>
      <c r="F189" s="157">
        <v>4</v>
      </c>
      <c r="G189" s="153" t="s">
        <v>2949</v>
      </c>
    </row>
    <row r="190" spans="1:7" s="66" customFormat="1" ht="75" x14ac:dyDescent="0.25">
      <c r="A190" s="157">
        <v>186</v>
      </c>
      <c r="B190" s="153" t="s">
        <v>742</v>
      </c>
      <c r="C190" s="153" t="s">
        <v>1897</v>
      </c>
      <c r="D190" s="153" t="s">
        <v>1490</v>
      </c>
      <c r="E190" s="153" t="s">
        <v>1898</v>
      </c>
      <c r="F190" s="157">
        <v>22</v>
      </c>
      <c r="G190" s="153" t="s">
        <v>2949</v>
      </c>
    </row>
    <row r="191" spans="1:7" s="66" customFormat="1" ht="75" x14ac:dyDescent="0.25">
      <c r="A191" s="157">
        <v>187</v>
      </c>
      <c r="B191" s="153" t="s">
        <v>742</v>
      </c>
      <c r="C191" s="153" t="s">
        <v>3150</v>
      </c>
      <c r="D191" s="153" t="s">
        <v>1490</v>
      </c>
      <c r="E191" s="153">
        <v>89128285520</v>
      </c>
      <c r="F191" s="157">
        <v>9</v>
      </c>
      <c r="G191" s="153" t="s">
        <v>2949</v>
      </c>
    </row>
    <row r="192" spans="1:7" s="66" customFormat="1" ht="75" x14ac:dyDescent="0.25">
      <c r="A192" s="157">
        <v>188</v>
      </c>
      <c r="B192" s="153" t="s">
        <v>742</v>
      </c>
      <c r="C192" s="153" t="s">
        <v>3151</v>
      </c>
      <c r="D192" s="153" t="s">
        <v>1490</v>
      </c>
      <c r="E192" s="153">
        <v>89229256141</v>
      </c>
      <c r="F192" s="157">
        <v>7</v>
      </c>
      <c r="G192" s="153" t="s">
        <v>2949</v>
      </c>
    </row>
    <row r="193" spans="1:7" s="66" customFormat="1" ht="37.5" x14ac:dyDescent="0.25">
      <c r="A193" s="157">
        <v>189</v>
      </c>
      <c r="B193" s="153" t="s">
        <v>742</v>
      </c>
      <c r="C193" s="153" t="s">
        <v>1899</v>
      </c>
      <c r="D193" s="153" t="s">
        <v>3133</v>
      </c>
      <c r="E193" s="153">
        <v>89195222858</v>
      </c>
      <c r="F193" s="157">
        <v>7</v>
      </c>
      <c r="G193" s="153" t="s">
        <v>2983</v>
      </c>
    </row>
    <row r="194" spans="1:7" s="66" customFormat="1" ht="37.5" x14ac:dyDescent="0.25">
      <c r="A194" s="157">
        <v>190</v>
      </c>
      <c r="B194" s="153" t="s">
        <v>742</v>
      </c>
      <c r="C194" s="153" t="s">
        <v>1900</v>
      </c>
      <c r="D194" s="153" t="s">
        <v>1707</v>
      </c>
      <c r="E194" s="153">
        <v>89195051679</v>
      </c>
      <c r="F194" s="157">
        <v>6</v>
      </c>
      <c r="G194" s="153" t="s">
        <v>2984</v>
      </c>
    </row>
    <row r="195" spans="1:7" s="66" customFormat="1" ht="37.5" x14ac:dyDescent="0.25">
      <c r="A195" s="157">
        <v>191</v>
      </c>
      <c r="B195" s="153" t="s">
        <v>742</v>
      </c>
      <c r="C195" s="153" t="s">
        <v>1901</v>
      </c>
      <c r="D195" s="153" t="s">
        <v>1707</v>
      </c>
      <c r="E195" s="153">
        <v>89123711648</v>
      </c>
      <c r="F195" s="157">
        <v>7</v>
      </c>
      <c r="G195" s="153" t="s">
        <v>2985</v>
      </c>
    </row>
    <row r="196" spans="1:7" s="66" customFormat="1" ht="56.25" x14ac:dyDescent="0.25">
      <c r="A196" s="157">
        <v>192</v>
      </c>
      <c r="B196" s="153" t="s">
        <v>742</v>
      </c>
      <c r="C196" s="153" t="s">
        <v>1902</v>
      </c>
      <c r="D196" s="153" t="s">
        <v>3132</v>
      </c>
      <c r="E196" s="157">
        <v>89123682383</v>
      </c>
      <c r="F196" s="157">
        <v>2</v>
      </c>
      <c r="G196" s="153" t="s">
        <v>2986</v>
      </c>
    </row>
    <row r="197" spans="1:7" s="66" customFormat="1" ht="56.25" x14ac:dyDescent="0.25">
      <c r="A197" s="157">
        <v>193</v>
      </c>
      <c r="B197" s="153" t="s">
        <v>744</v>
      </c>
      <c r="C197" s="153" t="s">
        <v>1904</v>
      </c>
      <c r="D197" s="153" t="s">
        <v>3023</v>
      </c>
      <c r="E197" s="153">
        <v>89229822400</v>
      </c>
      <c r="F197" s="153">
        <v>2</v>
      </c>
      <c r="G197" s="153" t="s">
        <v>1905</v>
      </c>
    </row>
    <row r="198" spans="1:7" s="66" customFormat="1" ht="37.5" x14ac:dyDescent="0.25">
      <c r="A198" s="157">
        <v>194</v>
      </c>
      <c r="B198" s="153" t="s">
        <v>744</v>
      </c>
      <c r="C198" s="153" t="s">
        <v>1906</v>
      </c>
      <c r="D198" s="153" t="s">
        <v>3297</v>
      </c>
      <c r="E198" s="153">
        <v>89229219095</v>
      </c>
      <c r="F198" s="153">
        <v>6</v>
      </c>
      <c r="G198" s="153" t="s">
        <v>1907</v>
      </c>
    </row>
    <row r="199" spans="1:7" s="66" customFormat="1" ht="75" x14ac:dyDescent="0.25">
      <c r="A199" s="157">
        <v>195</v>
      </c>
      <c r="B199" s="153" t="s">
        <v>744</v>
      </c>
      <c r="C199" s="153" t="s">
        <v>1867</v>
      </c>
      <c r="D199" s="153" t="s">
        <v>3103</v>
      </c>
      <c r="E199" s="153">
        <v>89229532498</v>
      </c>
      <c r="F199" s="153">
        <v>5</v>
      </c>
      <c r="G199" s="153" t="s">
        <v>1868</v>
      </c>
    </row>
    <row r="200" spans="1:7" s="66" customFormat="1" ht="37.5" x14ac:dyDescent="0.25">
      <c r="A200" s="157">
        <v>196</v>
      </c>
      <c r="B200" s="153" t="s">
        <v>744</v>
      </c>
      <c r="C200" s="153" t="s">
        <v>1604</v>
      </c>
      <c r="D200" s="153" t="s">
        <v>3131</v>
      </c>
      <c r="E200" s="153">
        <v>89229020647</v>
      </c>
      <c r="F200" s="153">
        <v>4</v>
      </c>
      <c r="G200" s="153" t="s">
        <v>1908</v>
      </c>
    </row>
    <row r="201" spans="1:7" s="66" customFormat="1" ht="37.5" x14ac:dyDescent="0.25">
      <c r="A201" s="157">
        <v>197</v>
      </c>
      <c r="B201" s="153" t="s">
        <v>744</v>
      </c>
      <c r="C201" s="153" t="s">
        <v>1909</v>
      </c>
      <c r="D201" s="153" t="s">
        <v>3296</v>
      </c>
      <c r="E201" s="153">
        <v>89539440921</v>
      </c>
      <c r="F201" s="153">
        <v>3</v>
      </c>
      <c r="G201" s="153" t="s">
        <v>1910</v>
      </c>
    </row>
    <row r="202" spans="1:7" s="66" customFormat="1" ht="37.5" x14ac:dyDescent="0.25">
      <c r="A202" s="157">
        <v>198</v>
      </c>
      <c r="B202" s="153" t="s">
        <v>744</v>
      </c>
      <c r="C202" s="153" t="s">
        <v>1911</v>
      </c>
      <c r="D202" s="153" t="s">
        <v>3104</v>
      </c>
      <c r="E202" s="153">
        <v>89229051700</v>
      </c>
      <c r="F202" s="153">
        <v>2</v>
      </c>
      <c r="G202" s="153" t="s">
        <v>1912</v>
      </c>
    </row>
    <row r="203" spans="1:7" s="66" customFormat="1" ht="37.5" x14ac:dyDescent="0.25">
      <c r="A203" s="157">
        <v>199</v>
      </c>
      <c r="B203" s="153" t="s">
        <v>744</v>
      </c>
      <c r="C203" s="153" t="s">
        <v>1903</v>
      </c>
      <c r="D203" s="153" t="s">
        <v>3105</v>
      </c>
      <c r="E203" s="153">
        <v>89229250892</v>
      </c>
      <c r="F203" s="153">
        <v>4</v>
      </c>
      <c r="G203" s="153" t="s">
        <v>1913</v>
      </c>
    </row>
    <row r="204" spans="1:7" s="66" customFormat="1" ht="37.5" x14ac:dyDescent="0.25">
      <c r="A204" s="429">
        <v>200</v>
      </c>
      <c r="B204" s="421" t="s">
        <v>744</v>
      </c>
      <c r="C204" s="421" t="s">
        <v>1914</v>
      </c>
      <c r="D204" s="421" t="s">
        <v>3106</v>
      </c>
      <c r="E204" s="421">
        <v>89123642260</v>
      </c>
      <c r="F204" s="421">
        <v>6</v>
      </c>
      <c r="G204" s="421" t="s">
        <v>2987</v>
      </c>
    </row>
    <row r="205" spans="1:7" s="66" customFormat="1" ht="37.5" x14ac:dyDescent="0.25">
      <c r="A205" s="157">
        <v>201</v>
      </c>
      <c r="B205" s="153" t="s">
        <v>744</v>
      </c>
      <c r="C205" s="153" t="s">
        <v>1915</v>
      </c>
      <c r="D205" s="153" t="s">
        <v>3107</v>
      </c>
      <c r="E205" s="153">
        <v>89513482309</v>
      </c>
      <c r="F205" s="153">
        <v>2</v>
      </c>
      <c r="G205" s="153" t="s">
        <v>1916</v>
      </c>
    </row>
    <row r="206" spans="1:7" s="66" customFormat="1" ht="37.5" x14ac:dyDescent="0.25">
      <c r="A206" s="157">
        <v>202</v>
      </c>
      <c r="B206" s="153" t="s">
        <v>744</v>
      </c>
      <c r="C206" s="153" t="s">
        <v>1917</v>
      </c>
      <c r="D206" s="153" t="s">
        <v>3130</v>
      </c>
      <c r="E206" s="153" t="s">
        <v>1918</v>
      </c>
      <c r="F206" s="153">
        <v>2</v>
      </c>
      <c r="G206" s="153" t="s">
        <v>1919</v>
      </c>
    </row>
    <row r="207" spans="1:7" s="66" customFormat="1" ht="56.25" x14ac:dyDescent="0.25">
      <c r="A207" s="157">
        <v>203</v>
      </c>
      <c r="B207" s="153" t="s">
        <v>744</v>
      </c>
      <c r="C207" s="153" t="s">
        <v>1920</v>
      </c>
      <c r="D207" s="153" t="s">
        <v>3108</v>
      </c>
      <c r="E207" s="153" t="s">
        <v>1921</v>
      </c>
      <c r="F207" s="153">
        <v>2</v>
      </c>
      <c r="G207" s="153" t="s">
        <v>1922</v>
      </c>
    </row>
    <row r="208" spans="1:7" s="66" customFormat="1" ht="37.5" x14ac:dyDescent="0.25">
      <c r="A208" s="157">
        <v>204</v>
      </c>
      <c r="B208" s="153" t="s">
        <v>744</v>
      </c>
      <c r="C208" s="153" t="s">
        <v>1923</v>
      </c>
      <c r="D208" s="153" t="s">
        <v>3109</v>
      </c>
      <c r="E208" s="153" t="s">
        <v>1924</v>
      </c>
      <c r="F208" s="153">
        <v>6</v>
      </c>
      <c r="G208" s="153" t="s">
        <v>1925</v>
      </c>
    </row>
    <row r="209" spans="1:7" s="66" customFormat="1" ht="56.25" x14ac:dyDescent="0.25">
      <c r="A209" s="157">
        <v>205</v>
      </c>
      <c r="B209" s="153" t="s">
        <v>744</v>
      </c>
      <c r="C209" s="153" t="s">
        <v>1926</v>
      </c>
      <c r="D209" s="153" t="s">
        <v>3110</v>
      </c>
      <c r="E209" s="153">
        <v>89828112780</v>
      </c>
      <c r="F209" s="153">
        <v>3</v>
      </c>
      <c r="G209" s="153" t="s">
        <v>1927</v>
      </c>
    </row>
    <row r="210" spans="1:7" s="66" customFormat="1" ht="75" x14ac:dyDescent="0.25">
      <c r="A210" s="157">
        <v>206</v>
      </c>
      <c r="B210" s="153" t="s">
        <v>744</v>
      </c>
      <c r="C210" s="153" t="s">
        <v>1928</v>
      </c>
      <c r="D210" s="153" t="s">
        <v>3111</v>
      </c>
      <c r="E210" s="153">
        <v>89195165378</v>
      </c>
      <c r="F210" s="153">
        <v>1</v>
      </c>
      <c r="G210" s="153" t="s">
        <v>2949</v>
      </c>
    </row>
    <row r="211" spans="1:7" s="66" customFormat="1" ht="56.25" x14ac:dyDescent="0.25">
      <c r="A211" s="157">
        <v>207</v>
      </c>
      <c r="B211" s="153" t="s">
        <v>744</v>
      </c>
      <c r="C211" s="153" t="s">
        <v>1929</v>
      </c>
      <c r="D211" s="153" t="s">
        <v>3112</v>
      </c>
      <c r="E211" s="153">
        <v>8912330668</v>
      </c>
      <c r="F211" s="153">
        <v>6</v>
      </c>
      <c r="G211" s="153" t="s">
        <v>1930</v>
      </c>
    </row>
    <row r="212" spans="1:7" s="66" customFormat="1" ht="56.25" x14ac:dyDescent="0.25">
      <c r="A212" s="157">
        <v>208</v>
      </c>
      <c r="B212" s="153" t="s">
        <v>744</v>
      </c>
      <c r="C212" s="153" t="s">
        <v>1931</v>
      </c>
      <c r="D212" s="153" t="s">
        <v>3113</v>
      </c>
      <c r="E212" s="153">
        <v>89635502439</v>
      </c>
      <c r="F212" s="153">
        <v>7</v>
      </c>
      <c r="G212" s="153" t="s">
        <v>1932</v>
      </c>
    </row>
    <row r="213" spans="1:7" s="66" customFormat="1" ht="37.5" x14ac:dyDescent="0.25">
      <c r="A213" s="157">
        <v>209</v>
      </c>
      <c r="B213" s="153" t="s">
        <v>744</v>
      </c>
      <c r="C213" s="153" t="s">
        <v>1933</v>
      </c>
      <c r="D213" s="153" t="s">
        <v>3114</v>
      </c>
      <c r="E213" s="153">
        <v>89229256824</v>
      </c>
      <c r="F213" s="153">
        <v>2</v>
      </c>
      <c r="G213" s="153" t="s">
        <v>1934</v>
      </c>
    </row>
    <row r="214" spans="1:7" s="66" customFormat="1" ht="37.5" x14ac:dyDescent="0.25">
      <c r="A214" s="157">
        <v>210</v>
      </c>
      <c r="B214" s="153" t="s">
        <v>744</v>
      </c>
      <c r="C214" s="153" t="s">
        <v>1935</v>
      </c>
      <c r="D214" s="153" t="s">
        <v>3140</v>
      </c>
      <c r="E214" s="153" t="s">
        <v>1936</v>
      </c>
      <c r="F214" s="153">
        <v>5</v>
      </c>
      <c r="G214" s="153" t="s">
        <v>1937</v>
      </c>
    </row>
    <row r="215" spans="1:7" s="66" customFormat="1" ht="56.25" x14ac:dyDescent="0.25">
      <c r="A215" s="157">
        <v>211</v>
      </c>
      <c r="B215" s="153" t="s">
        <v>744</v>
      </c>
      <c r="C215" s="153" t="s">
        <v>1938</v>
      </c>
      <c r="D215" s="153" t="s">
        <v>3115</v>
      </c>
      <c r="E215" s="153" t="s">
        <v>1939</v>
      </c>
      <c r="F215" s="153">
        <v>5</v>
      </c>
      <c r="G215" s="153" t="s">
        <v>1940</v>
      </c>
    </row>
    <row r="216" spans="1:7" s="66" customFormat="1" ht="37.5" x14ac:dyDescent="0.25">
      <c r="A216" s="157">
        <v>212</v>
      </c>
      <c r="B216" s="153" t="s">
        <v>745</v>
      </c>
      <c r="C216" s="153" t="s">
        <v>1941</v>
      </c>
      <c r="D216" s="159" t="s">
        <v>3141</v>
      </c>
      <c r="E216" s="153">
        <v>89229272114</v>
      </c>
      <c r="F216" s="159">
        <v>18</v>
      </c>
      <c r="G216" s="153" t="s">
        <v>1942</v>
      </c>
    </row>
    <row r="217" spans="1:7" s="66" customFormat="1" ht="93.75" x14ac:dyDescent="0.25">
      <c r="A217" s="157">
        <v>213</v>
      </c>
      <c r="B217" s="153" t="s">
        <v>745</v>
      </c>
      <c r="C217" s="153" t="s">
        <v>1943</v>
      </c>
      <c r="D217" s="153" t="s">
        <v>268</v>
      </c>
      <c r="E217" s="153">
        <v>89229387588</v>
      </c>
      <c r="F217" s="159">
        <v>8</v>
      </c>
      <c r="G217" s="153" t="s">
        <v>2949</v>
      </c>
    </row>
    <row r="218" spans="1:7" s="66" customFormat="1" ht="112.5" x14ac:dyDescent="0.25">
      <c r="A218" s="157">
        <v>214</v>
      </c>
      <c r="B218" s="153" t="s">
        <v>745</v>
      </c>
      <c r="C218" s="153" t="s">
        <v>1944</v>
      </c>
      <c r="D218" s="153" t="s">
        <v>1945</v>
      </c>
      <c r="E218" s="153">
        <v>89229891181</v>
      </c>
      <c r="F218" s="159">
        <v>16</v>
      </c>
      <c r="G218" s="153" t="s">
        <v>2949</v>
      </c>
    </row>
    <row r="219" spans="1:7" s="66" customFormat="1" ht="75" x14ac:dyDescent="0.25">
      <c r="A219" s="157">
        <v>215</v>
      </c>
      <c r="B219" s="153" t="s">
        <v>745</v>
      </c>
      <c r="C219" s="153" t="s">
        <v>1946</v>
      </c>
      <c r="D219" s="153" t="s">
        <v>1490</v>
      </c>
      <c r="E219" s="153">
        <v>89229351653</v>
      </c>
      <c r="F219" s="159">
        <v>11</v>
      </c>
      <c r="G219" s="153" t="s">
        <v>2949</v>
      </c>
    </row>
    <row r="220" spans="1:7" s="66" customFormat="1" ht="75" x14ac:dyDescent="0.25">
      <c r="A220" s="157">
        <v>216</v>
      </c>
      <c r="B220" s="153" t="s">
        <v>745</v>
      </c>
      <c r="C220" s="153" t="s">
        <v>1947</v>
      </c>
      <c r="D220" s="153" t="s">
        <v>1490</v>
      </c>
      <c r="E220" s="153">
        <v>89229252733</v>
      </c>
      <c r="F220" s="159">
        <v>21</v>
      </c>
      <c r="G220" s="153" t="s">
        <v>2949</v>
      </c>
    </row>
    <row r="221" spans="1:7" s="66" customFormat="1" ht="75" x14ac:dyDescent="0.25">
      <c r="A221" s="157">
        <v>217</v>
      </c>
      <c r="B221" s="153" t="s">
        <v>745</v>
      </c>
      <c r="C221" s="153" t="s">
        <v>1948</v>
      </c>
      <c r="D221" s="153" t="s">
        <v>1490</v>
      </c>
      <c r="E221" s="153" t="s">
        <v>1949</v>
      </c>
      <c r="F221" s="159">
        <v>4</v>
      </c>
      <c r="G221" s="153" t="s">
        <v>2949</v>
      </c>
    </row>
    <row r="222" spans="1:7" s="66" customFormat="1" ht="75" x14ac:dyDescent="0.25">
      <c r="A222" s="157">
        <v>218</v>
      </c>
      <c r="B222" s="153" t="s">
        <v>745</v>
      </c>
      <c r="C222" s="153" t="s">
        <v>1950</v>
      </c>
      <c r="D222" s="153" t="s">
        <v>1490</v>
      </c>
      <c r="E222" s="153" t="s">
        <v>1951</v>
      </c>
      <c r="F222" s="159">
        <v>21</v>
      </c>
      <c r="G222" s="153" t="s">
        <v>2949</v>
      </c>
    </row>
    <row r="223" spans="1:7" s="66" customFormat="1" ht="75" x14ac:dyDescent="0.25">
      <c r="A223" s="157">
        <v>219</v>
      </c>
      <c r="B223" s="153" t="s">
        <v>745</v>
      </c>
      <c r="C223" s="153" t="s">
        <v>1952</v>
      </c>
      <c r="D223" s="153" t="s">
        <v>1490</v>
      </c>
      <c r="E223" s="153">
        <v>89229079754</v>
      </c>
      <c r="F223" s="159">
        <v>16</v>
      </c>
      <c r="G223" s="153" t="s">
        <v>2949</v>
      </c>
    </row>
    <row r="224" spans="1:7" s="66" customFormat="1" ht="75" x14ac:dyDescent="0.25">
      <c r="A224" s="157">
        <v>220</v>
      </c>
      <c r="B224" s="153" t="s">
        <v>745</v>
      </c>
      <c r="C224" s="153" t="s">
        <v>1953</v>
      </c>
      <c r="D224" s="153" t="s">
        <v>1490</v>
      </c>
      <c r="E224" s="153" t="s">
        <v>1954</v>
      </c>
      <c r="F224" s="159">
        <v>16</v>
      </c>
      <c r="G224" s="153" t="s">
        <v>2949</v>
      </c>
    </row>
    <row r="225" spans="1:7" s="66" customFormat="1" ht="75" x14ac:dyDescent="0.25">
      <c r="A225" s="157">
        <v>221</v>
      </c>
      <c r="B225" s="153" t="s">
        <v>745</v>
      </c>
      <c r="C225" s="153" t="s">
        <v>1955</v>
      </c>
      <c r="D225" s="153" t="s">
        <v>1490</v>
      </c>
      <c r="E225" s="153">
        <v>89229056729</v>
      </c>
      <c r="F225" s="159">
        <v>2</v>
      </c>
      <c r="G225" s="153" t="s">
        <v>2949</v>
      </c>
    </row>
    <row r="226" spans="1:7" s="66" customFormat="1" ht="75" x14ac:dyDescent="0.25">
      <c r="A226" s="157">
        <v>222</v>
      </c>
      <c r="B226" s="153" t="s">
        <v>745</v>
      </c>
      <c r="C226" s="153" t="s">
        <v>1956</v>
      </c>
      <c r="D226" s="153" t="s">
        <v>1490</v>
      </c>
      <c r="E226" s="153">
        <v>89229005380</v>
      </c>
      <c r="F226" s="159">
        <v>4</v>
      </c>
      <c r="G226" s="153" t="s">
        <v>2949</v>
      </c>
    </row>
    <row r="227" spans="1:7" s="66" customFormat="1" ht="75" x14ac:dyDescent="0.25">
      <c r="A227" s="157">
        <v>223</v>
      </c>
      <c r="B227" s="153" t="s">
        <v>745</v>
      </c>
      <c r="C227" s="153" t="s">
        <v>1957</v>
      </c>
      <c r="D227" s="153" t="s">
        <v>1490</v>
      </c>
      <c r="E227" s="153" t="s">
        <v>1958</v>
      </c>
      <c r="F227" s="159">
        <v>3</v>
      </c>
      <c r="G227" s="153" t="s">
        <v>2949</v>
      </c>
    </row>
    <row r="228" spans="1:7" s="66" customFormat="1" ht="75" x14ac:dyDescent="0.25">
      <c r="A228" s="157">
        <v>224</v>
      </c>
      <c r="B228" s="153" t="s">
        <v>746</v>
      </c>
      <c r="C228" s="160" t="s">
        <v>1959</v>
      </c>
      <c r="D228" s="160" t="s">
        <v>3295</v>
      </c>
      <c r="E228" s="160">
        <v>89229526277</v>
      </c>
      <c r="F228" s="153">
        <v>9</v>
      </c>
      <c r="G228" s="153" t="s">
        <v>2949</v>
      </c>
    </row>
    <row r="229" spans="1:7" s="66" customFormat="1" ht="75" x14ac:dyDescent="0.25">
      <c r="A229" s="157">
        <v>225</v>
      </c>
      <c r="B229" s="153" t="s">
        <v>746</v>
      </c>
      <c r="C229" s="160" t="s">
        <v>1960</v>
      </c>
      <c r="D229" s="160" t="s">
        <v>3294</v>
      </c>
      <c r="E229" s="160">
        <v>89229156174</v>
      </c>
      <c r="F229" s="153">
        <v>22</v>
      </c>
      <c r="G229" s="153" t="s">
        <v>2949</v>
      </c>
    </row>
    <row r="230" spans="1:7" s="66" customFormat="1" ht="75" x14ac:dyDescent="0.25">
      <c r="A230" s="157">
        <v>226</v>
      </c>
      <c r="B230" s="153" t="s">
        <v>746</v>
      </c>
      <c r="C230" s="160" t="s">
        <v>1961</v>
      </c>
      <c r="D230" s="160" t="s">
        <v>3116</v>
      </c>
      <c r="E230" s="160">
        <v>89229446598</v>
      </c>
      <c r="F230" s="153">
        <v>26</v>
      </c>
      <c r="G230" s="153" t="s">
        <v>2949</v>
      </c>
    </row>
    <row r="231" spans="1:7" s="66" customFormat="1" ht="75" x14ac:dyDescent="0.25">
      <c r="A231" s="157">
        <v>227</v>
      </c>
      <c r="B231" s="153" t="s">
        <v>746</v>
      </c>
      <c r="C231" s="160" t="s">
        <v>1962</v>
      </c>
      <c r="D231" s="160" t="s">
        <v>3117</v>
      </c>
      <c r="E231" s="160">
        <v>89229191393</v>
      </c>
      <c r="F231" s="153">
        <v>11</v>
      </c>
      <c r="G231" s="153" t="s">
        <v>2949</v>
      </c>
    </row>
    <row r="232" spans="1:7" s="66" customFormat="1" ht="75" x14ac:dyDescent="0.25">
      <c r="A232" s="157">
        <v>228</v>
      </c>
      <c r="B232" s="153" t="s">
        <v>746</v>
      </c>
      <c r="C232" s="160" t="s">
        <v>1828</v>
      </c>
      <c r="D232" s="160" t="s">
        <v>3118</v>
      </c>
      <c r="E232" s="160">
        <v>89195013220</v>
      </c>
      <c r="F232" s="153">
        <v>16</v>
      </c>
      <c r="G232" s="153" t="s">
        <v>2949</v>
      </c>
    </row>
    <row r="233" spans="1:7" s="66" customFormat="1" ht="75" x14ac:dyDescent="0.25">
      <c r="A233" s="157">
        <v>229</v>
      </c>
      <c r="B233" s="153" t="s">
        <v>746</v>
      </c>
      <c r="C233" s="160" t="s">
        <v>1963</v>
      </c>
      <c r="D233" s="160" t="s">
        <v>3119</v>
      </c>
      <c r="E233" s="160">
        <v>89170703154</v>
      </c>
      <c r="F233" s="153">
        <v>11</v>
      </c>
      <c r="G233" s="153" t="s">
        <v>2949</v>
      </c>
    </row>
    <row r="234" spans="1:7" s="66" customFormat="1" ht="75" x14ac:dyDescent="0.25">
      <c r="A234" s="157">
        <v>230</v>
      </c>
      <c r="B234" s="153" t="s">
        <v>746</v>
      </c>
      <c r="C234" s="160" t="s">
        <v>1570</v>
      </c>
      <c r="D234" s="160" t="s">
        <v>3120</v>
      </c>
      <c r="E234" s="160">
        <v>89226645933</v>
      </c>
      <c r="F234" s="153">
        <v>4</v>
      </c>
      <c r="G234" s="153" t="s">
        <v>2949</v>
      </c>
    </row>
    <row r="235" spans="1:7" s="66" customFormat="1" ht="75" x14ac:dyDescent="0.25">
      <c r="A235" s="157">
        <v>231</v>
      </c>
      <c r="B235" s="153" t="s">
        <v>746</v>
      </c>
      <c r="C235" s="160" t="s">
        <v>1964</v>
      </c>
      <c r="D235" s="160" t="s">
        <v>3121</v>
      </c>
      <c r="E235" s="160">
        <v>89195171420</v>
      </c>
      <c r="F235" s="153">
        <v>5</v>
      </c>
      <c r="G235" s="153" t="s">
        <v>2949</v>
      </c>
    </row>
    <row r="236" spans="1:7" s="66" customFormat="1" ht="75" x14ac:dyDescent="0.25">
      <c r="A236" s="157">
        <v>232</v>
      </c>
      <c r="B236" s="153" t="s">
        <v>746</v>
      </c>
      <c r="C236" s="160" t="s">
        <v>1965</v>
      </c>
      <c r="D236" s="160" t="s">
        <v>1707</v>
      </c>
      <c r="E236" s="160">
        <v>89127197888</v>
      </c>
      <c r="F236" s="153">
        <v>11</v>
      </c>
      <c r="G236" s="153" t="s">
        <v>2949</v>
      </c>
    </row>
    <row r="237" spans="1:7" s="66" customFormat="1" ht="93.75" x14ac:dyDescent="0.25">
      <c r="A237" s="157">
        <v>233</v>
      </c>
      <c r="B237" s="153" t="s">
        <v>746</v>
      </c>
      <c r="C237" s="160" t="s">
        <v>269</v>
      </c>
      <c r="D237" s="153" t="s">
        <v>270</v>
      </c>
      <c r="E237" s="160">
        <v>89229400825</v>
      </c>
      <c r="F237" s="153">
        <v>25</v>
      </c>
      <c r="G237" s="153" t="s">
        <v>2949</v>
      </c>
    </row>
    <row r="238" spans="1:7" s="66" customFormat="1" ht="112.5" x14ac:dyDescent="0.25">
      <c r="A238" s="157">
        <v>234</v>
      </c>
      <c r="B238" s="153" t="s">
        <v>746</v>
      </c>
      <c r="C238" s="160" t="s">
        <v>1966</v>
      </c>
      <c r="D238" s="153" t="s">
        <v>1967</v>
      </c>
      <c r="E238" s="160">
        <v>89229400827</v>
      </c>
      <c r="F238" s="153">
        <v>16</v>
      </c>
      <c r="G238" s="153" t="s">
        <v>2949</v>
      </c>
    </row>
    <row r="239" spans="1:7" s="66" customFormat="1" ht="112.5" x14ac:dyDescent="0.25">
      <c r="A239" s="157">
        <v>235</v>
      </c>
      <c r="B239" s="153" t="s">
        <v>746</v>
      </c>
      <c r="C239" s="160" t="s">
        <v>1968</v>
      </c>
      <c r="D239" s="153" t="s">
        <v>1969</v>
      </c>
      <c r="E239" s="160">
        <v>89229400826</v>
      </c>
      <c r="F239" s="153">
        <v>31</v>
      </c>
      <c r="G239" s="153" t="s">
        <v>2949</v>
      </c>
    </row>
    <row r="240" spans="1:7" s="66" customFormat="1" ht="75" x14ac:dyDescent="0.25">
      <c r="A240" s="157">
        <v>236</v>
      </c>
      <c r="B240" s="153" t="s">
        <v>746</v>
      </c>
      <c r="C240" s="160" t="s">
        <v>1970</v>
      </c>
      <c r="D240" s="153" t="s">
        <v>1490</v>
      </c>
      <c r="E240" s="160">
        <v>89536967120</v>
      </c>
      <c r="F240" s="153">
        <v>28</v>
      </c>
      <c r="G240" s="153" t="s">
        <v>2949</v>
      </c>
    </row>
    <row r="241" spans="1:7" s="66" customFormat="1" ht="75" x14ac:dyDescent="0.25">
      <c r="A241" s="157">
        <v>237</v>
      </c>
      <c r="B241" s="153" t="s">
        <v>746</v>
      </c>
      <c r="C241" s="160" t="s">
        <v>1971</v>
      </c>
      <c r="D241" s="153" t="s">
        <v>1490</v>
      </c>
      <c r="E241" s="160" t="s">
        <v>1972</v>
      </c>
      <c r="F241" s="153">
        <v>36</v>
      </c>
      <c r="G241" s="153" t="s">
        <v>2949</v>
      </c>
    </row>
    <row r="242" spans="1:7" s="66" customFormat="1" ht="75" x14ac:dyDescent="0.25">
      <c r="A242" s="157">
        <v>238</v>
      </c>
      <c r="B242" s="153" t="s">
        <v>746</v>
      </c>
      <c r="C242" s="160" t="s">
        <v>1973</v>
      </c>
      <c r="D242" s="153" t="s">
        <v>1490</v>
      </c>
      <c r="E242" s="160">
        <v>89229044696</v>
      </c>
      <c r="F242" s="153">
        <v>26</v>
      </c>
      <c r="G242" s="153" t="s">
        <v>2949</v>
      </c>
    </row>
    <row r="243" spans="1:7" s="66" customFormat="1" ht="75" x14ac:dyDescent="0.25">
      <c r="A243" s="157">
        <v>239</v>
      </c>
      <c r="B243" s="153" t="s">
        <v>746</v>
      </c>
      <c r="C243" s="160" t="s">
        <v>1974</v>
      </c>
      <c r="D243" s="153" t="s">
        <v>1490</v>
      </c>
      <c r="E243" s="160">
        <v>89229048043</v>
      </c>
      <c r="F243" s="153">
        <v>20</v>
      </c>
      <c r="G243" s="153" t="s">
        <v>2949</v>
      </c>
    </row>
    <row r="244" spans="1:7" s="66" customFormat="1" ht="75" x14ac:dyDescent="0.25">
      <c r="A244" s="157">
        <v>240</v>
      </c>
      <c r="B244" s="153" t="s">
        <v>747</v>
      </c>
      <c r="C244" s="161" t="s">
        <v>1975</v>
      </c>
      <c r="D244" s="153" t="s">
        <v>1490</v>
      </c>
      <c r="E244" s="153" t="s">
        <v>1976</v>
      </c>
      <c r="F244" s="161">
        <v>13</v>
      </c>
      <c r="G244" s="153" t="s">
        <v>2949</v>
      </c>
    </row>
    <row r="245" spans="1:7" s="66" customFormat="1" ht="75" x14ac:dyDescent="0.25">
      <c r="A245" s="157">
        <v>241</v>
      </c>
      <c r="B245" s="153" t="s">
        <v>747</v>
      </c>
      <c r="C245" s="161" t="s">
        <v>1977</v>
      </c>
      <c r="D245" s="153" t="s">
        <v>1490</v>
      </c>
      <c r="E245" s="153" t="s">
        <v>1978</v>
      </c>
      <c r="F245" s="161">
        <v>10</v>
      </c>
      <c r="G245" s="153" t="s">
        <v>2949</v>
      </c>
    </row>
    <row r="246" spans="1:7" s="66" customFormat="1" ht="75" x14ac:dyDescent="0.25">
      <c r="A246" s="157">
        <v>242</v>
      </c>
      <c r="B246" s="153" t="s">
        <v>747</v>
      </c>
      <c r="C246" s="161" t="s">
        <v>1979</v>
      </c>
      <c r="D246" s="153" t="s">
        <v>1490</v>
      </c>
      <c r="E246" s="153" t="s">
        <v>1980</v>
      </c>
      <c r="F246" s="161">
        <v>1</v>
      </c>
      <c r="G246" s="153" t="s">
        <v>2949</v>
      </c>
    </row>
    <row r="247" spans="1:7" s="66" customFormat="1" ht="75" x14ac:dyDescent="0.25">
      <c r="A247" s="157">
        <v>243</v>
      </c>
      <c r="B247" s="153" t="s">
        <v>747</v>
      </c>
      <c r="C247" s="161" t="s">
        <v>1981</v>
      </c>
      <c r="D247" s="153" t="s">
        <v>1490</v>
      </c>
      <c r="E247" s="153" t="s">
        <v>1982</v>
      </c>
      <c r="F247" s="161">
        <v>9</v>
      </c>
      <c r="G247" s="153" t="s">
        <v>2949</v>
      </c>
    </row>
    <row r="248" spans="1:7" s="66" customFormat="1" ht="75" x14ac:dyDescent="0.25">
      <c r="A248" s="157">
        <v>244</v>
      </c>
      <c r="B248" s="153" t="s">
        <v>747</v>
      </c>
      <c r="C248" s="161" t="s">
        <v>1983</v>
      </c>
      <c r="D248" s="153" t="s">
        <v>1490</v>
      </c>
      <c r="E248" s="153" t="s">
        <v>1984</v>
      </c>
      <c r="F248" s="161">
        <v>30</v>
      </c>
      <c r="G248" s="153" t="s">
        <v>2949</v>
      </c>
    </row>
    <row r="249" spans="1:7" s="66" customFormat="1" ht="75" x14ac:dyDescent="0.25">
      <c r="A249" s="157">
        <v>245</v>
      </c>
      <c r="B249" s="153" t="s">
        <v>747</v>
      </c>
      <c r="C249" s="161" t="s">
        <v>1985</v>
      </c>
      <c r="D249" s="153" t="s">
        <v>1490</v>
      </c>
      <c r="E249" s="153" t="s">
        <v>1986</v>
      </c>
      <c r="F249" s="161">
        <v>9</v>
      </c>
      <c r="G249" s="153" t="s">
        <v>2949</v>
      </c>
    </row>
    <row r="250" spans="1:7" s="66" customFormat="1" ht="75" x14ac:dyDescent="0.25">
      <c r="A250" s="157">
        <v>246</v>
      </c>
      <c r="B250" s="153" t="s">
        <v>747</v>
      </c>
      <c r="C250" s="161" t="s">
        <v>1987</v>
      </c>
      <c r="D250" s="153" t="s">
        <v>1490</v>
      </c>
      <c r="E250" s="153" t="s">
        <v>1988</v>
      </c>
      <c r="F250" s="161">
        <v>45</v>
      </c>
      <c r="G250" s="153" t="s">
        <v>2949</v>
      </c>
    </row>
    <row r="251" spans="1:7" s="66" customFormat="1" ht="75" x14ac:dyDescent="0.25">
      <c r="A251" s="157">
        <v>247</v>
      </c>
      <c r="B251" s="153" t="s">
        <v>747</v>
      </c>
      <c r="C251" s="161" t="s">
        <v>1989</v>
      </c>
      <c r="D251" s="153" t="s">
        <v>1490</v>
      </c>
      <c r="E251" s="153" t="s">
        <v>1990</v>
      </c>
      <c r="F251" s="161">
        <v>20</v>
      </c>
      <c r="G251" s="153" t="s">
        <v>2949</v>
      </c>
    </row>
    <row r="252" spans="1:7" s="66" customFormat="1" ht="75" x14ac:dyDescent="0.25">
      <c r="A252" s="157">
        <v>248</v>
      </c>
      <c r="B252" s="153" t="s">
        <v>747</v>
      </c>
      <c r="C252" s="161" t="s">
        <v>1991</v>
      </c>
      <c r="D252" s="153" t="s">
        <v>1490</v>
      </c>
      <c r="E252" s="153" t="s">
        <v>1988</v>
      </c>
      <c r="F252" s="161">
        <v>9</v>
      </c>
      <c r="G252" s="153" t="s">
        <v>2949</v>
      </c>
    </row>
    <row r="253" spans="1:7" s="66" customFormat="1" ht="75" x14ac:dyDescent="0.25">
      <c r="A253" s="157">
        <v>249</v>
      </c>
      <c r="B253" s="153" t="s">
        <v>747</v>
      </c>
      <c r="C253" s="161" t="s">
        <v>1992</v>
      </c>
      <c r="D253" s="153" t="s">
        <v>1490</v>
      </c>
      <c r="E253" s="153" t="s">
        <v>1978</v>
      </c>
      <c r="F253" s="161">
        <v>9</v>
      </c>
      <c r="G253" s="153" t="s">
        <v>2949</v>
      </c>
    </row>
    <row r="254" spans="1:7" s="66" customFormat="1" ht="56.25" x14ac:dyDescent="0.25">
      <c r="A254" s="157">
        <v>250</v>
      </c>
      <c r="B254" s="153" t="s">
        <v>747</v>
      </c>
      <c r="C254" s="153" t="s">
        <v>1993</v>
      </c>
      <c r="D254" s="161" t="s">
        <v>3024</v>
      </c>
      <c r="E254" s="153" t="s">
        <v>1994</v>
      </c>
      <c r="F254" s="153">
        <v>5</v>
      </c>
      <c r="G254" s="153" t="s">
        <v>1995</v>
      </c>
    </row>
    <row r="255" spans="1:7" s="66" customFormat="1" ht="37.5" x14ac:dyDescent="0.25">
      <c r="A255" s="157">
        <v>251</v>
      </c>
      <c r="B255" s="153" t="s">
        <v>747</v>
      </c>
      <c r="C255" s="153" t="s">
        <v>1996</v>
      </c>
      <c r="D255" s="161" t="s">
        <v>3025</v>
      </c>
      <c r="E255" s="153" t="s">
        <v>1997</v>
      </c>
      <c r="F255" s="153">
        <v>1</v>
      </c>
      <c r="G255" s="153" t="s">
        <v>1998</v>
      </c>
    </row>
    <row r="256" spans="1:7" s="66" customFormat="1" ht="37.5" x14ac:dyDescent="0.25">
      <c r="A256" s="157">
        <v>252</v>
      </c>
      <c r="B256" s="153" t="s">
        <v>747</v>
      </c>
      <c r="C256" s="153" t="s">
        <v>1999</v>
      </c>
      <c r="D256" s="161" t="s">
        <v>3026</v>
      </c>
      <c r="E256" s="153">
        <v>89635536048</v>
      </c>
      <c r="F256" s="153">
        <v>1</v>
      </c>
      <c r="G256" s="153" t="s">
        <v>2000</v>
      </c>
    </row>
    <row r="257" spans="1:7" s="66" customFormat="1" ht="56.25" x14ac:dyDescent="0.25">
      <c r="A257" s="157">
        <v>253</v>
      </c>
      <c r="B257" s="153" t="s">
        <v>747</v>
      </c>
      <c r="C257" s="153" t="s">
        <v>2001</v>
      </c>
      <c r="D257" s="161" t="s">
        <v>3027</v>
      </c>
      <c r="E257" s="153">
        <v>89091382599</v>
      </c>
      <c r="F257" s="153">
        <v>1</v>
      </c>
      <c r="G257" s="153" t="s">
        <v>2002</v>
      </c>
    </row>
    <row r="258" spans="1:7" s="66" customFormat="1" ht="56.25" x14ac:dyDescent="0.25">
      <c r="A258" s="157">
        <v>254</v>
      </c>
      <c r="B258" s="153" t="s">
        <v>747</v>
      </c>
      <c r="C258" s="153" t="s">
        <v>2003</v>
      </c>
      <c r="D258" s="161" t="s">
        <v>3028</v>
      </c>
      <c r="E258" s="153" t="s">
        <v>2004</v>
      </c>
      <c r="F258" s="153">
        <v>2</v>
      </c>
      <c r="G258" s="153" t="s">
        <v>2005</v>
      </c>
    </row>
    <row r="259" spans="1:7" s="66" customFormat="1" ht="37.5" x14ac:dyDescent="0.25">
      <c r="A259" s="157">
        <v>255</v>
      </c>
      <c r="B259" s="153" t="s">
        <v>747</v>
      </c>
      <c r="C259" s="153" t="s">
        <v>2006</v>
      </c>
      <c r="D259" s="161" t="s">
        <v>2007</v>
      </c>
      <c r="E259" s="153">
        <v>89229016081</v>
      </c>
      <c r="F259" s="153">
        <v>1</v>
      </c>
      <c r="G259" s="153" t="s">
        <v>2008</v>
      </c>
    </row>
    <row r="260" spans="1:7" s="66" customFormat="1" ht="56.25" x14ac:dyDescent="0.25">
      <c r="A260" s="157">
        <v>256</v>
      </c>
      <c r="B260" s="153" t="s">
        <v>747</v>
      </c>
      <c r="C260" s="153" t="s">
        <v>2009</v>
      </c>
      <c r="D260" s="161" t="s">
        <v>3029</v>
      </c>
      <c r="E260" s="153" t="s">
        <v>2010</v>
      </c>
      <c r="F260" s="153">
        <v>2</v>
      </c>
      <c r="G260" s="153" t="s">
        <v>2011</v>
      </c>
    </row>
    <row r="261" spans="1:7" s="66" customFormat="1" ht="37.5" x14ac:dyDescent="0.25">
      <c r="A261" s="157">
        <v>257</v>
      </c>
      <c r="B261" s="153" t="s">
        <v>747</v>
      </c>
      <c r="C261" s="153" t="s">
        <v>2012</v>
      </c>
      <c r="D261" s="161" t="s">
        <v>3030</v>
      </c>
      <c r="E261" s="153" t="s">
        <v>2013</v>
      </c>
      <c r="F261" s="153">
        <v>2</v>
      </c>
      <c r="G261" s="153" t="s">
        <v>2014</v>
      </c>
    </row>
    <row r="262" spans="1:7" s="66" customFormat="1" ht="37.5" x14ac:dyDescent="0.25">
      <c r="A262" s="157">
        <v>258</v>
      </c>
      <c r="B262" s="153" t="s">
        <v>747</v>
      </c>
      <c r="C262" s="153" t="s">
        <v>2015</v>
      </c>
      <c r="D262" s="161" t="s">
        <v>1707</v>
      </c>
      <c r="E262" s="153" t="s">
        <v>2016</v>
      </c>
      <c r="F262" s="153">
        <v>2</v>
      </c>
      <c r="G262" s="153" t="s">
        <v>2017</v>
      </c>
    </row>
    <row r="263" spans="1:7" s="66" customFormat="1" ht="56.25" x14ac:dyDescent="0.25">
      <c r="A263" s="157">
        <v>259</v>
      </c>
      <c r="B263" s="153" t="s">
        <v>747</v>
      </c>
      <c r="C263" s="153" t="s">
        <v>2018</v>
      </c>
      <c r="D263" s="161" t="s">
        <v>3095</v>
      </c>
      <c r="E263" s="153" t="s">
        <v>2019</v>
      </c>
      <c r="F263" s="153">
        <v>1</v>
      </c>
      <c r="G263" s="153" t="s">
        <v>2020</v>
      </c>
    </row>
    <row r="264" spans="1:7" s="66" customFormat="1" ht="56.25" x14ac:dyDescent="0.25">
      <c r="A264" s="157">
        <v>260</v>
      </c>
      <c r="B264" s="153" t="s">
        <v>747</v>
      </c>
      <c r="C264" s="153" t="s">
        <v>2021</v>
      </c>
      <c r="D264" s="161" t="s">
        <v>3031</v>
      </c>
      <c r="E264" s="153" t="s">
        <v>2022</v>
      </c>
      <c r="F264" s="153">
        <v>6</v>
      </c>
      <c r="G264" s="153" t="s">
        <v>2023</v>
      </c>
    </row>
    <row r="265" spans="1:7" s="66" customFormat="1" ht="56.25" x14ac:dyDescent="0.25">
      <c r="A265" s="157">
        <v>261</v>
      </c>
      <c r="B265" s="153" t="s">
        <v>747</v>
      </c>
      <c r="C265" s="153" t="s">
        <v>1703</v>
      </c>
      <c r="D265" s="161" t="s">
        <v>3032</v>
      </c>
      <c r="E265" s="153" t="s">
        <v>2024</v>
      </c>
      <c r="F265" s="153">
        <v>2</v>
      </c>
      <c r="G265" s="153" t="s">
        <v>2025</v>
      </c>
    </row>
    <row r="266" spans="1:7" s="66" customFormat="1" ht="37.5" x14ac:dyDescent="0.25">
      <c r="A266" s="157">
        <v>262</v>
      </c>
      <c r="B266" s="153" t="s">
        <v>747</v>
      </c>
      <c r="C266" s="153" t="s">
        <v>2026</v>
      </c>
      <c r="D266" s="161" t="s">
        <v>3033</v>
      </c>
      <c r="E266" s="153">
        <v>89123626323</v>
      </c>
      <c r="F266" s="153">
        <v>6</v>
      </c>
      <c r="G266" s="153" t="s">
        <v>2027</v>
      </c>
    </row>
    <row r="267" spans="1:7" s="66" customFormat="1" ht="93.75" x14ac:dyDescent="0.25">
      <c r="A267" s="157">
        <v>263</v>
      </c>
      <c r="B267" s="153" t="s">
        <v>748</v>
      </c>
      <c r="C267" s="153" t="s">
        <v>374</v>
      </c>
      <c r="D267" s="153" t="s">
        <v>271</v>
      </c>
      <c r="E267" s="153">
        <v>89229577091</v>
      </c>
      <c r="F267" s="153">
        <v>5</v>
      </c>
      <c r="G267" s="162" t="s">
        <v>2028</v>
      </c>
    </row>
    <row r="268" spans="1:7" s="66" customFormat="1" ht="112.5" x14ac:dyDescent="0.25">
      <c r="A268" s="157">
        <v>264</v>
      </c>
      <c r="B268" s="153" t="s">
        <v>748</v>
      </c>
      <c r="C268" s="153" t="s">
        <v>2029</v>
      </c>
      <c r="D268" s="153" t="s">
        <v>2030</v>
      </c>
      <c r="E268" s="153">
        <v>89229577093</v>
      </c>
      <c r="F268" s="153">
        <v>20</v>
      </c>
      <c r="G268" s="153" t="s">
        <v>2949</v>
      </c>
    </row>
    <row r="269" spans="1:7" s="66" customFormat="1" ht="112.5" x14ac:dyDescent="0.25">
      <c r="A269" s="157">
        <v>265</v>
      </c>
      <c r="B269" s="153" t="s">
        <v>748</v>
      </c>
      <c r="C269" s="153" t="s">
        <v>2031</v>
      </c>
      <c r="D269" s="153" t="s">
        <v>2032</v>
      </c>
      <c r="E269" s="153">
        <v>89229510172</v>
      </c>
      <c r="F269" s="153">
        <v>10</v>
      </c>
      <c r="G269" s="153" t="s">
        <v>2949</v>
      </c>
    </row>
    <row r="270" spans="1:7" s="66" customFormat="1" ht="37.5" x14ac:dyDescent="0.25">
      <c r="A270" s="157">
        <v>266</v>
      </c>
      <c r="B270" s="153" t="s">
        <v>748</v>
      </c>
      <c r="C270" s="153" t="s">
        <v>2033</v>
      </c>
      <c r="D270" s="153" t="s">
        <v>1490</v>
      </c>
      <c r="E270" s="153">
        <v>89229690272</v>
      </c>
      <c r="F270" s="153">
        <v>5</v>
      </c>
      <c r="G270" s="162" t="s">
        <v>2034</v>
      </c>
    </row>
    <row r="271" spans="1:7" s="66" customFormat="1" ht="75" x14ac:dyDescent="0.25">
      <c r="A271" s="157">
        <v>267</v>
      </c>
      <c r="B271" s="153" t="s">
        <v>748</v>
      </c>
      <c r="C271" s="153" t="s">
        <v>2035</v>
      </c>
      <c r="D271" s="153" t="s">
        <v>1490</v>
      </c>
      <c r="E271" s="153" t="s">
        <v>2036</v>
      </c>
      <c r="F271" s="153">
        <v>10</v>
      </c>
      <c r="G271" s="153" t="s">
        <v>2949</v>
      </c>
    </row>
    <row r="272" spans="1:7" s="66" customFormat="1" ht="75" x14ac:dyDescent="0.25">
      <c r="A272" s="157">
        <v>268</v>
      </c>
      <c r="B272" s="153" t="s">
        <v>748</v>
      </c>
      <c r="C272" s="153" t="s">
        <v>2037</v>
      </c>
      <c r="D272" s="153" t="s">
        <v>1490</v>
      </c>
      <c r="E272" s="153">
        <v>89229690478</v>
      </c>
      <c r="F272" s="153">
        <v>10</v>
      </c>
      <c r="G272" s="153" t="s">
        <v>2949</v>
      </c>
    </row>
    <row r="273" spans="1:7" s="66" customFormat="1" ht="75" x14ac:dyDescent="0.25">
      <c r="A273" s="157">
        <v>269</v>
      </c>
      <c r="B273" s="153" t="s">
        <v>748</v>
      </c>
      <c r="C273" s="153" t="s">
        <v>2038</v>
      </c>
      <c r="D273" s="153" t="s">
        <v>1490</v>
      </c>
      <c r="E273" s="153" t="s">
        <v>2039</v>
      </c>
      <c r="F273" s="153">
        <v>10</v>
      </c>
      <c r="G273" s="153" t="s">
        <v>2949</v>
      </c>
    </row>
    <row r="274" spans="1:7" s="66" customFormat="1" ht="75" x14ac:dyDescent="0.25">
      <c r="A274" s="157">
        <v>270</v>
      </c>
      <c r="B274" s="153" t="s">
        <v>748</v>
      </c>
      <c r="C274" s="153" t="s">
        <v>2040</v>
      </c>
      <c r="D274" s="153" t="s">
        <v>1490</v>
      </c>
      <c r="E274" s="153" t="s">
        <v>2041</v>
      </c>
      <c r="F274" s="153">
        <v>10</v>
      </c>
      <c r="G274" s="153" t="s">
        <v>2949</v>
      </c>
    </row>
    <row r="275" spans="1:7" s="66" customFormat="1" ht="75" x14ac:dyDescent="0.25">
      <c r="A275" s="157">
        <v>271</v>
      </c>
      <c r="B275" s="153" t="s">
        <v>748</v>
      </c>
      <c r="C275" s="153" t="s">
        <v>2042</v>
      </c>
      <c r="D275" s="153" t="s">
        <v>1490</v>
      </c>
      <c r="E275" s="153" t="s">
        <v>2043</v>
      </c>
      <c r="F275" s="153">
        <v>10</v>
      </c>
      <c r="G275" s="153" t="s">
        <v>2949</v>
      </c>
    </row>
    <row r="276" spans="1:7" s="66" customFormat="1" ht="75" x14ac:dyDescent="0.25">
      <c r="A276" s="157">
        <v>272</v>
      </c>
      <c r="B276" s="153" t="s">
        <v>748</v>
      </c>
      <c r="C276" s="153" t="s">
        <v>2044</v>
      </c>
      <c r="D276" s="153" t="s">
        <v>1490</v>
      </c>
      <c r="E276" s="153">
        <v>89023066129</v>
      </c>
      <c r="F276" s="153">
        <v>10</v>
      </c>
      <c r="G276" s="153" t="s">
        <v>2949</v>
      </c>
    </row>
    <row r="277" spans="1:7" s="66" customFormat="1" ht="75" x14ac:dyDescent="0.25">
      <c r="A277" s="157">
        <v>273</v>
      </c>
      <c r="B277" s="153" t="s">
        <v>748</v>
      </c>
      <c r="C277" s="153" t="s">
        <v>2045</v>
      </c>
      <c r="D277" s="153" t="s">
        <v>1490</v>
      </c>
      <c r="E277" s="153" t="s">
        <v>2046</v>
      </c>
      <c r="F277" s="153">
        <v>10</v>
      </c>
      <c r="G277" s="153" t="s">
        <v>2949</v>
      </c>
    </row>
    <row r="278" spans="1:7" s="66" customFormat="1" ht="37.5" x14ac:dyDescent="0.25">
      <c r="A278" s="157">
        <v>274</v>
      </c>
      <c r="B278" s="153" t="s">
        <v>748</v>
      </c>
      <c r="C278" s="153" t="s">
        <v>2047</v>
      </c>
      <c r="D278" s="153" t="s">
        <v>2048</v>
      </c>
      <c r="E278" s="153" t="s">
        <v>2049</v>
      </c>
      <c r="F278" s="153">
        <v>5</v>
      </c>
      <c r="G278" s="153" t="s">
        <v>2050</v>
      </c>
    </row>
    <row r="279" spans="1:7" s="66" customFormat="1" ht="56.25" x14ac:dyDescent="0.25">
      <c r="A279" s="157">
        <v>275</v>
      </c>
      <c r="B279" s="153" t="s">
        <v>748</v>
      </c>
      <c r="C279" s="153" t="s">
        <v>2051</v>
      </c>
      <c r="D279" s="162" t="s">
        <v>2052</v>
      </c>
      <c r="E279" s="153">
        <v>89123302150</v>
      </c>
      <c r="F279" s="153">
        <v>6</v>
      </c>
      <c r="G279" s="153" t="s">
        <v>2053</v>
      </c>
    </row>
    <row r="280" spans="1:7" s="66" customFormat="1" ht="37.5" x14ac:dyDescent="0.25">
      <c r="A280" s="157">
        <v>276</v>
      </c>
      <c r="B280" s="153" t="s">
        <v>748</v>
      </c>
      <c r="C280" s="153" t="s">
        <v>2054</v>
      </c>
      <c r="D280" s="153" t="s">
        <v>2055</v>
      </c>
      <c r="E280" s="153">
        <v>89195102845</v>
      </c>
      <c r="F280" s="153">
        <v>4</v>
      </c>
      <c r="G280" s="153" t="s">
        <v>2056</v>
      </c>
    </row>
    <row r="281" spans="1:7" s="66" customFormat="1" ht="37.5" x14ac:dyDescent="0.25">
      <c r="A281" s="157">
        <v>277</v>
      </c>
      <c r="B281" s="153" t="s">
        <v>748</v>
      </c>
      <c r="C281" s="153" t="s">
        <v>2057</v>
      </c>
      <c r="D281" s="153" t="s">
        <v>2058</v>
      </c>
      <c r="E281" s="153">
        <v>891952667157</v>
      </c>
      <c r="F281" s="153">
        <v>5</v>
      </c>
      <c r="G281" s="162" t="s">
        <v>2059</v>
      </c>
    </row>
    <row r="282" spans="1:7" s="66" customFormat="1" ht="56.25" x14ac:dyDescent="0.25">
      <c r="A282" s="157">
        <v>278</v>
      </c>
      <c r="B282" s="153" t="s">
        <v>748</v>
      </c>
      <c r="C282" s="153" t="s">
        <v>2060</v>
      </c>
      <c r="D282" s="153" t="s">
        <v>2061</v>
      </c>
      <c r="E282" s="153">
        <v>89127181515</v>
      </c>
      <c r="F282" s="153">
        <v>6</v>
      </c>
      <c r="G282" s="162" t="s">
        <v>2081</v>
      </c>
    </row>
    <row r="283" spans="1:7" s="66" customFormat="1" ht="37.5" x14ac:dyDescent="0.25">
      <c r="A283" s="157">
        <v>279</v>
      </c>
      <c r="B283" s="153" t="s">
        <v>748</v>
      </c>
      <c r="C283" s="153" t="s">
        <v>2062</v>
      </c>
      <c r="D283" s="153" t="s">
        <v>2063</v>
      </c>
      <c r="E283" s="153">
        <v>89195109394</v>
      </c>
      <c r="F283" s="153">
        <v>6</v>
      </c>
      <c r="G283" s="162" t="s">
        <v>2064</v>
      </c>
    </row>
    <row r="284" spans="1:7" s="66" customFormat="1" ht="37.5" x14ac:dyDescent="0.25">
      <c r="A284" s="157">
        <v>280</v>
      </c>
      <c r="B284" s="153" t="s">
        <v>748</v>
      </c>
      <c r="C284" s="153" t="s">
        <v>2065</v>
      </c>
      <c r="D284" s="153" t="s">
        <v>2066</v>
      </c>
      <c r="E284" s="153">
        <v>89195123258</v>
      </c>
      <c r="F284" s="153">
        <v>5</v>
      </c>
      <c r="G284" s="162" t="s">
        <v>2067</v>
      </c>
    </row>
    <row r="285" spans="1:7" s="66" customFormat="1" ht="37.5" x14ac:dyDescent="0.25">
      <c r="A285" s="157">
        <v>281</v>
      </c>
      <c r="B285" s="153" t="s">
        <v>748</v>
      </c>
      <c r="C285" s="153" t="s">
        <v>1573</v>
      </c>
      <c r="D285" s="153" t="s">
        <v>2068</v>
      </c>
      <c r="E285" s="153">
        <v>89123335406</v>
      </c>
      <c r="F285" s="153">
        <v>6</v>
      </c>
      <c r="G285" s="162" t="s">
        <v>2069</v>
      </c>
    </row>
    <row r="286" spans="1:7" s="66" customFormat="1" ht="37.5" x14ac:dyDescent="0.25">
      <c r="A286" s="157">
        <v>282</v>
      </c>
      <c r="B286" s="153" t="s">
        <v>748</v>
      </c>
      <c r="C286" s="153" t="s">
        <v>2070</v>
      </c>
      <c r="D286" s="153" t="s">
        <v>2071</v>
      </c>
      <c r="E286" s="153">
        <v>89229029706</v>
      </c>
      <c r="F286" s="153">
        <v>4</v>
      </c>
      <c r="G286" s="162" t="s">
        <v>2072</v>
      </c>
    </row>
    <row r="287" spans="1:7" s="66" customFormat="1" ht="37.5" x14ac:dyDescent="0.25">
      <c r="A287" s="157">
        <v>283</v>
      </c>
      <c r="B287" s="153" t="s">
        <v>748</v>
      </c>
      <c r="C287" s="153" t="s">
        <v>2073</v>
      </c>
      <c r="D287" s="153" t="s">
        <v>2074</v>
      </c>
      <c r="E287" s="153">
        <v>89195125627</v>
      </c>
      <c r="F287" s="153">
        <v>3</v>
      </c>
      <c r="G287" s="162" t="s">
        <v>2075</v>
      </c>
    </row>
    <row r="288" spans="1:7" s="66" customFormat="1" ht="56.25" x14ac:dyDescent="0.25">
      <c r="A288" s="157">
        <v>284</v>
      </c>
      <c r="B288" s="153" t="s">
        <v>748</v>
      </c>
      <c r="C288" s="153" t="s">
        <v>2076</v>
      </c>
      <c r="D288" s="153" t="s">
        <v>2077</v>
      </c>
      <c r="E288" s="153">
        <v>89229551218</v>
      </c>
      <c r="F288" s="153">
        <v>2</v>
      </c>
      <c r="G288" s="162" t="s">
        <v>2950</v>
      </c>
    </row>
    <row r="289" spans="1:7" s="66" customFormat="1" ht="37.5" x14ac:dyDescent="0.25">
      <c r="A289" s="157">
        <v>285</v>
      </c>
      <c r="B289" s="153" t="s">
        <v>748</v>
      </c>
      <c r="C289" s="153" t="s">
        <v>2078</v>
      </c>
      <c r="D289" s="153" t="s">
        <v>1707</v>
      </c>
      <c r="E289" s="153">
        <v>89195126231</v>
      </c>
      <c r="F289" s="153">
        <v>6</v>
      </c>
      <c r="G289" s="162" t="s">
        <v>2079</v>
      </c>
    </row>
    <row r="290" spans="1:7" s="66" customFormat="1" ht="56.25" x14ac:dyDescent="0.25">
      <c r="A290" s="157">
        <v>286</v>
      </c>
      <c r="B290" s="153" t="s">
        <v>748</v>
      </c>
      <c r="C290" s="153" t="s">
        <v>2060</v>
      </c>
      <c r="D290" s="153" t="s">
        <v>2080</v>
      </c>
      <c r="E290" s="153">
        <v>89127181515</v>
      </c>
      <c r="F290" s="153">
        <v>6</v>
      </c>
      <c r="G290" s="162" t="s">
        <v>2081</v>
      </c>
    </row>
    <row r="291" spans="1:7" s="66" customFormat="1" ht="56.25" x14ac:dyDescent="0.25">
      <c r="A291" s="157">
        <v>287</v>
      </c>
      <c r="B291" s="153" t="s">
        <v>748</v>
      </c>
      <c r="C291" s="153" t="s">
        <v>2082</v>
      </c>
      <c r="D291" s="153" t="s">
        <v>2083</v>
      </c>
      <c r="E291" s="153">
        <v>89229697839</v>
      </c>
      <c r="F291" s="153">
        <v>6</v>
      </c>
      <c r="G291" s="162" t="s">
        <v>2084</v>
      </c>
    </row>
    <row r="292" spans="1:7" s="66" customFormat="1" ht="56.25" x14ac:dyDescent="0.25">
      <c r="A292" s="157">
        <v>288</v>
      </c>
      <c r="B292" s="153" t="s">
        <v>748</v>
      </c>
      <c r="C292" s="153" t="s">
        <v>2085</v>
      </c>
      <c r="D292" s="153" t="s">
        <v>2086</v>
      </c>
      <c r="E292" s="153">
        <v>89195221512</v>
      </c>
      <c r="F292" s="153">
        <v>6</v>
      </c>
      <c r="G292" s="162" t="s">
        <v>2087</v>
      </c>
    </row>
    <row r="293" spans="1:7" s="66" customFormat="1" ht="56.25" x14ac:dyDescent="0.25">
      <c r="A293" s="157">
        <v>289</v>
      </c>
      <c r="B293" s="153" t="s">
        <v>748</v>
      </c>
      <c r="C293" s="153" t="s">
        <v>2088</v>
      </c>
      <c r="D293" s="153" t="s">
        <v>2089</v>
      </c>
      <c r="E293" s="153">
        <v>89195104851</v>
      </c>
      <c r="F293" s="153">
        <v>5</v>
      </c>
      <c r="G293" s="162" t="s">
        <v>2090</v>
      </c>
    </row>
    <row r="294" spans="1:7" s="66" customFormat="1" ht="56.25" x14ac:dyDescent="0.25">
      <c r="A294" s="157">
        <v>290</v>
      </c>
      <c r="B294" s="153" t="s">
        <v>748</v>
      </c>
      <c r="C294" s="153" t="s">
        <v>2060</v>
      </c>
      <c r="D294" s="153" t="s">
        <v>2091</v>
      </c>
      <c r="E294" s="153">
        <v>89127181515</v>
      </c>
      <c r="F294" s="153">
        <v>6</v>
      </c>
      <c r="G294" s="162" t="s">
        <v>2092</v>
      </c>
    </row>
    <row r="295" spans="1:7" s="66" customFormat="1" ht="75" x14ac:dyDescent="0.25">
      <c r="A295" s="157">
        <v>291</v>
      </c>
      <c r="B295" s="153" t="s">
        <v>748</v>
      </c>
      <c r="C295" s="153" t="s">
        <v>2093</v>
      </c>
      <c r="D295" s="153" t="s">
        <v>2094</v>
      </c>
      <c r="E295" s="153">
        <v>89128294482</v>
      </c>
      <c r="F295" s="153">
        <v>6</v>
      </c>
      <c r="G295" s="162" t="s">
        <v>2988</v>
      </c>
    </row>
    <row r="296" spans="1:7" s="66" customFormat="1" ht="37.5" x14ac:dyDescent="0.25">
      <c r="A296" s="157">
        <v>292</v>
      </c>
      <c r="B296" s="153" t="s">
        <v>748</v>
      </c>
      <c r="C296" s="153" t="s">
        <v>2095</v>
      </c>
      <c r="D296" s="153" t="s">
        <v>2096</v>
      </c>
      <c r="E296" s="153">
        <v>89229188284</v>
      </c>
      <c r="F296" s="153">
        <v>5</v>
      </c>
      <c r="G296" s="162" t="s">
        <v>2097</v>
      </c>
    </row>
    <row r="297" spans="1:7" s="66" customFormat="1" ht="93.75" x14ac:dyDescent="0.25">
      <c r="A297" s="157">
        <v>293</v>
      </c>
      <c r="B297" s="153" t="s">
        <v>748</v>
      </c>
      <c r="C297" s="153" t="s">
        <v>2098</v>
      </c>
      <c r="D297" s="153" t="s">
        <v>2099</v>
      </c>
      <c r="E297" s="153">
        <v>89229691542</v>
      </c>
      <c r="F297" s="153">
        <v>6</v>
      </c>
      <c r="G297" s="153" t="s">
        <v>2100</v>
      </c>
    </row>
    <row r="298" spans="1:7" s="66" customFormat="1" ht="37.5" x14ac:dyDescent="0.25">
      <c r="A298" s="157">
        <v>294</v>
      </c>
      <c r="B298" s="153" t="s">
        <v>748</v>
      </c>
      <c r="C298" s="153" t="s">
        <v>2101</v>
      </c>
      <c r="D298" s="153" t="s">
        <v>2102</v>
      </c>
      <c r="E298" s="153">
        <v>89123645676</v>
      </c>
      <c r="F298" s="153">
        <v>4</v>
      </c>
      <c r="G298" s="153" t="s">
        <v>2103</v>
      </c>
    </row>
    <row r="299" spans="1:7" s="66" customFormat="1" ht="56.25" x14ac:dyDescent="0.25">
      <c r="A299" s="157">
        <v>295</v>
      </c>
      <c r="B299" s="153" t="s">
        <v>748</v>
      </c>
      <c r="C299" s="153" t="s">
        <v>2076</v>
      </c>
      <c r="D299" s="153" t="s">
        <v>2104</v>
      </c>
      <c r="E299" s="153">
        <v>89229536268</v>
      </c>
      <c r="F299" s="153">
        <v>5</v>
      </c>
      <c r="G299" s="153" t="s">
        <v>2105</v>
      </c>
    </row>
    <row r="300" spans="1:7" s="66" customFormat="1" ht="37.5" x14ac:dyDescent="0.25">
      <c r="A300" s="157">
        <v>296</v>
      </c>
      <c r="B300" s="153" t="s">
        <v>748</v>
      </c>
      <c r="C300" s="153" t="s">
        <v>2106</v>
      </c>
      <c r="D300" s="153" t="s">
        <v>1707</v>
      </c>
      <c r="E300" s="153">
        <v>89229550300</v>
      </c>
      <c r="F300" s="153">
        <v>5</v>
      </c>
      <c r="G300" s="162" t="s">
        <v>2107</v>
      </c>
    </row>
    <row r="301" spans="1:7" s="66" customFormat="1" ht="37.5" x14ac:dyDescent="0.25">
      <c r="A301" s="157">
        <v>297</v>
      </c>
      <c r="B301" s="153" t="s">
        <v>748</v>
      </c>
      <c r="C301" s="153" t="s">
        <v>2108</v>
      </c>
      <c r="D301" s="153" t="s">
        <v>1707</v>
      </c>
      <c r="E301" s="153">
        <v>89123368688</v>
      </c>
      <c r="F301" s="153">
        <v>5</v>
      </c>
      <c r="G301" s="162" t="s">
        <v>2109</v>
      </c>
    </row>
    <row r="302" spans="1:7" s="66" customFormat="1" ht="56.25" x14ac:dyDescent="0.25">
      <c r="A302" s="157">
        <v>298</v>
      </c>
      <c r="B302" s="153" t="s">
        <v>748</v>
      </c>
      <c r="C302" s="153" t="s">
        <v>2088</v>
      </c>
      <c r="D302" s="153" t="s">
        <v>2110</v>
      </c>
      <c r="E302" s="153">
        <v>89195228770</v>
      </c>
      <c r="F302" s="153">
        <v>5</v>
      </c>
      <c r="G302" s="162" t="s">
        <v>2111</v>
      </c>
    </row>
    <row r="303" spans="1:7" s="66" customFormat="1" ht="37.5" x14ac:dyDescent="0.25">
      <c r="A303" s="157">
        <v>299</v>
      </c>
      <c r="B303" s="153" t="s">
        <v>748</v>
      </c>
      <c r="C303" s="153" t="s">
        <v>2112</v>
      </c>
      <c r="D303" s="153" t="s">
        <v>2113</v>
      </c>
      <c r="E303" s="153">
        <v>89123374648</v>
      </c>
      <c r="F303" s="153">
        <v>5</v>
      </c>
      <c r="G303" s="162" t="s">
        <v>2114</v>
      </c>
    </row>
    <row r="304" spans="1:7" s="66" customFormat="1" ht="93.75" x14ac:dyDescent="0.25">
      <c r="A304" s="157">
        <v>300</v>
      </c>
      <c r="B304" s="153" t="s">
        <v>748</v>
      </c>
      <c r="C304" s="153" t="s">
        <v>2098</v>
      </c>
      <c r="D304" s="153" t="s">
        <v>2115</v>
      </c>
      <c r="E304" s="153">
        <v>89229691542</v>
      </c>
      <c r="F304" s="153">
        <v>6</v>
      </c>
      <c r="G304" s="153" t="s">
        <v>2116</v>
      </c>
    </row>
    <row r="305" spans="1:7" s="66" customFormat="1" ht="37.5" x14ac:dyDescent="0.25">
      <c r="A305" s="157">
        <v>301</v>
      </c>
      <c r="B305" s="153" t="s">
        <v>748</v>
      </c>
      <c r="C305" s="153" t="s">
        <v>2117</v>
      </c>
      <c r="D305" s="153" t="s">
        <v>2118</v>
      </c>
      <c r="E305" s="153">
        <v>89127103993</v>
      </c>
      <c r="F305" s="153">
        <v>4</v>
      </c>
      <c r="G305" s="162" t="s">
        <v>2119</v>
      </c>
    </row>
    <row r="306" spans="1:7" s="66" customFormat="1" ht="93.75" x14ac:dyDescent="0.25">
      <c r="A306" s="157">
        <v>302</v>
      </c>
      <c r="B306" s="153" t="s">
        <v>748</v>
      </c>
      <c r="C306" s="153" t="s">
        <v>1570</v>
      </c>
      <c r="D306" s="153" t="s">
        <v>2120</v>
      </c>
      <c r="E306" s="153">
        <v>89229899380</v>
      </c>
      <c r="F306" s="153">
        <v>5</v>
      </c>
      <c r="G306" s="153" t="s">
        <v>1572</v>
      </c>
    </row>
    <row r="307" spans="1:7" s="66" customFormat="1" ht="56.25" x14ac:dyDescent="0.25">
      <c r="A307" s="157">
        <v>303</v>
      </c>
      <c r="B307" s="153" t="s">
        <v>751</v>
      </c>
      <c r="C307" s="153" t="s">
        <v>2121</v>
      </c>
      <c r="D307" s="153" t="s">
        <v>2191</v>
      </c>
      <c r="E307" s="153">
        <v>89195155628</v>
      </c>
      <c r="F307" s="153">
        <v>4</v>
      </c>
      <c r="G307" s="153" t="s">
        <v>2122</v>
      </c>
    </row>
    <row r="308" spans="1:7" s="66" customFormat="1" ht="75" x14ac:dyDescent="0.25">
      <c r="A308" s="157">
        <v>304</v>
      </c>
      <c r="B308" s="153" t="s">
        <v>751</v>
      </c>
      <c r="C308" s="153" t="s">
        <v>2123</v>
      </c>
      <c r="D308" s="153" t="s">
        <v>3034</v>
      </c>
      <c r="E308" s="153">
        <v>89123343579</v>
      </c>
      <c r="F308" s="153">
        <v>5</v>
      </c>
      <c r="G308" s="153" t="s">
        <v>2122</v>
      </c>
    </row>
    <row r="309" spans="1:7" s="66" customFormat="1" ht="56.25" x14ac:dyDescent="0.25">
      <c r="A309" s="157">
        <v>305</v>
      </c>
      <c r="B309" s="153" t="s">
        <v>751</v>
      </c>
      <c r="C309" s="153" t="s">
        <v>2124</v>
      </c>
      <c r="D309" s="153" t="s">
        <v>2125</v>
      </c>
      <c r="E309" s="153">
        <v>89123324324</v>
      </c>
      <c r="F309" s="153">
        <v>6</v>
      </c>
      <c r="G309" s="153" t="s">
        <v>2126</v>
      </c>
    </row>
    <row r="310" spans="1:7" s="66" customFormat="1" ht="37.5" x14ac:dyDescent="0.25">
      <c r="A310" s="157">
        <v>306</v>
      </c>
      <c r="B310" s="153" t="s">
        <v>751</v>
      </c>
      <c r="C310" s="153" t="s">
        <v>2127</v>
      </c>
      <c r="D310" s="153" t="s">
        <v>2128</v>
      </c>
      <c r="E310" s="153">
        <v>89127239938</v>
      </c>
      <c r="F310" s="153">
        <v>4</v>
      </c>
      <c r="G310" s="153" t="s">
        <v>2129</v>
      </c>
    </row>
    <row r="311" spans="1:7" s="66" customFormat="1" ht="56.25" x14ac:dyDescent="0.25">
      <c r="A311" s="157">
        <v>307</v>
      </c>
      <c r="B311" s="153" t="s">
        <v>751</v>
      </c>
      <c r="C311" s="153" t="s">
        <v>2130</v>
      </c>
      <c r="D311" s="153" t="s">
        <v>3035</v>
      </c>
      <c r="E311" s="153">
        <v>89127153499</v>
      </c>
      <c r="F311" s="153">
        <v>6</v>
      </c>
      <c r="G311" s="153" t="s">
        <v>2131</v>
      </c>
    </row>
    <row r="312" spans="1:7" s="66" customFormat="1" ht="56.25" x14ac:dyDescent="0.25">
      <c r="A312" s="157">
        <v>308</v>
      </c>
      <c r="B312" s="153" t="s">
        <v>751</v>
      </c>
      <c r="C312" s="153" t="s">
        <v>2132</v>
      </c>
      <c r="D312" s="153" t="s">
        <v>3122</v>
      </c>
      <c r="E312" s="153" t="s">
        <v>2133</v>
      </c>
      <c r="F312" s="153">
        <v>4</v>
      </c>
      <c r="G312" s="153" t="s">
        <v>2134</v>
      </c>
    </row>
    <row r="313" spans="1:7" s="66" customFormat="1" ht="56.25" x14ac:dyDescent="0.25">
      <c r="A313" s="157">
        <v>309</v>
      </c>
      <c r="B313" s="153" t="s">
        <v>751</v>
      </c>
      <c r="C313" s="153" t="s">
        <v>3123</v>
      </c>
      <c r="D313" s="153" t="s">
        <v>3292</v>
      </c>
      <c r="E313" s="153" t="s">
        <v>2135</v>
      </c>
      <c r="F313" s="153">
        <v>4</v>
      </c>
      <c r="G313" s="153" t="s">
        <v>2136</v>
      </c>
    </row>
    <row r="314" spans="1:7" s="66" customFormat="1" ht="75" x14ac:dyDescent="0.25">
      <c r="A314" s="157">
        <v>310</v>
      </c>
      <c r="B314" s="153" t="s">
        <v>751</v>
      </c>
      <c r="C314" s="153" t="s">
        <v>2137</v>
      </c>
      <c r="D314" s="153" t="s">
        <v>3036</v>
      </c>
      <c r="E314" s="153" t="s">
        <v>2138</v>
      </c>
      <c r="F314" s="153">
        <v>6</v>
      </c>
      <c r="G314" s="153" t="s">
        <v>2139</v>
      </c>
    </row>
    <row r="315" spans="1:7" s="66" customFormat="1" ht="75" x14ac:dyDescent="0.25">
      <c r="A315" s="157">
        <v>311</v>
      </c>
      <c r="B315" s="153" t="s">
        <v>751</v>
      </c>
      <c r="C315" s="153" t="s">
        <v>2140</v>
      </c>
      <c r="D315" s="153" t="s">
        <v>3293</v>
      </c>
      <c r="E315" s="153">
        <v>89127239938</v>
      </c>
      <c r="F315" s="153">
        <v>4</v>
      </c>
      <c r="G315" s="153" t="s">
        <v>2141</v>
      </c>
    </row>
    <row r="316" spans="1:7" s="66" customFormat="1" ht="56.25" x14ac:dyDescent="0.25">
      <c r="A316" s="157">
        <v>312</v>
      </c>
      <c r="B316" s="153" t="s">
        <v>751</v>
      </c>
      <c r="C316" s="153" t="s">
        <v>2142</v>
      </c>
      <c r="D316" s="153" t="s">
        <v>2143</v>
      </c>
      <c r="E316" s="153" t="s">
        <v>2144</v>
      </c>
      <c r="F316" s="153">
        <v>4</v>
      </c>
      <c r="G316" s="153" t="s">
        <v>2145</v>
      </c>
    </row>
    <row r="317" spans="1:7" s="66" customFormat="1" ht="93.75" x14ac:dyDescent="0.25">
      <c r="A317" s="157">
        <v>313</v>
      </c>
      <c r="B317" s="153" t="s">
        <v>751</v>
      </c>
      <c r="C317" s="153" t="s">
        <v>274</v>
      </c>
      <c r="D317" s="153" t="s">
        <v>275</v>
      </c>
      <c r="E317" s="153" t="s">
        <v>2146</v>
      </c>
      <c r="F317" s="153">
        <v>5</v>
      </c>
      <c r="G317" s="153" t="s">
        <v>2147</v>
      </c>
    </row>
    <row r="318" spans="1:7" s="66" customFormat="1" ht="112.5" x14ac:dyDescent="0.25">
      <c r="A318" s="157">
        <v>314</v>
      </c>
      <c r="B318" s="153" t="s">
        <v>751</v>
      </c>
      <c r="C318" s="153" t="s">
        <v>2148</v>
      </c>
      <c r="D318" s="153" t="s">
        <v>3097</v>
      </c>
      <c r="E318" s="153" t="s">
        <v>3157</v>
      </c>
      <c r="F318" s="153">
        <v>10</v>
      </c>
      <c r="G318" s="153" t="s">
        <v>2949</v>
      </c>
    </row>
    <row r="319" spans="1:7" s="66" customFormat="1" ht="112.5" x14ac:dyDescent="0.25">
      <c r="A319" s="157">
        <v>315</v>
      </c>
      <c r="B319" s="153" t="s">
        <v>751</v>
      </c>
      <c r="C319" s="153" t="s">
        <v>2149</v>
      </c>
      <c r="D319" s="153" t="s">
        <v>3094</v>
      </c>
      <c r="E319" s="153" t="s">
        <v>3156</v>
      </c>
      <c r="F319" s="153">
        <v>10</v>
      </c>
      <c r="G319" s="153" t="s">
        <v>2949</v>
      </c>
    </row>
    <row r="320" spans="1:7" s="66" customFormat="1" ht="75" x14ac:dyDescent="0.25">
      <c r="A320" s="157">
        <v>316</v>
      </c>
      <c r="B320" s="153" t="s">
        <v>751</v>
      </c>
      <c r="C320" s="153" t="s">
        <v>2150</v>
      </c>
      <c r="D320" s="153" t="s">
        <v>1490</v>
      </c>
      <c r="E320" s="153" t="s">
        <v>2151</v>
      </c>
      <c r="F320" s="153">
        <v>6</v>
      </c>
      <c r="G320" s="153" t="s">
        <v>2949</v>
      </c>
    </row>
    <row r="321" spans="1:7" s="66" customFormat="1" ht="75" x14ac:dyDescent="0.25">
      <c r="A321" s="157">
        <v>317</v>
      </c>
      <c r="B321" s="153" t="s">
        <v>751</v>
      </c>
      <c r="C321" s="153" t="s">
        <v>2152</v>
      </c>
      <c r="D321" s="153" t="s">
        <v>1490</v>
      </c>
      <c r="E321" s="153" t="s">
        <v>2153</v>
      </c>
      <c r="F321" s="153">
        <v>4</v>
      </c>
      <c r="G321" s="153" t="s">
        <v>2949</v>
      </c>
    </row>
    <row r="322" spans="1:7" s="66" customFormat="1" ht="75" x14ac:dyDescent="0.25">
      <c r="A322" s="157">
        <v>318</v>
      </c>
      <c r="B322" s="153" t="s">
        <v>751</v>
      </c>
      <c r="C322" s="153" t="s">
        <v>2154</v>
      </c>
      <c r="D322" s="153" t="s">
        <v>1490</v>
      </c>
      <c r="E322" s="153" t="s">
        <v>3158</v>
      </c>
      <c r="F322" s="153">
        <v>10</v>
      </c>
      <c r="G322" s="153" t="s">
        <v>2949</v>
      </c>
    </row>
    <row r="323" spans="1:7" s="66" customFormat="1" ht="75" x14ac:dyDescent="0.25">
      <c r="A323" s="157">
        <v>319</v>
      </c>
      <c r="B323" s="153" t="s">
        <v>751</v>
      </c>
      <c r="C323" s="153" t="s">
        <v>2155</v>
      </c>
      <c r="D323" s="153" t="s">
        <v>1490</v>
      </c>
      <c r="E323" s="153" t="s">
        <v>3159</v>
      </c>
      <c r="F323" s="153">
        <v>10</v>
      </c>
      <c r="G323" s="153" t="s">
        <v>2949</v>
      </c>
    </row>
    <row r="324" spans="1:7" s="66" customFormat="1" ht="75" x14ac:dyDescent="0.25">
      <c r="A324" s="157">
        <v>320</v>
      </c>
      <c r="B324" s="153" t="s">
        <v>751</v>
      </c>
      <c r="C324" s="153" t="s">
        <v>2156</v>
      </c>
      <c r="D324" s="153" t="s">
        <v>1490</v>
      </c>
      <c r="E324" s="153" t="s">
        <v>3160</v>
      </c>
      <c r="F324" s="153">
        <v>10</v>
      </c>
      <c r="G324" s="153" t="s">
        <v>2949</v>
      </c>
    </row>
    <row r="325" spans="1:7" s="66" customFormat="1" ht="75" x14ac:dyDescent="0.25">
      <c r="A325" s="157">
        <v>321</v>
      </c>
      <c r="B325" s="153" t="s">
        <v>751</v>
      </c>
      <c r="C325" s="153" t="s">
        <v>2157</v>
      </c>
      <c r="D325" s="153" t="s">
        <v>1490</v>
      </c>
      <c r="E325" s="153" t="s">
        <v>3161</v>
      </c>
      <c r="F325" s="153">
        <v>10</v>
      </c>
      <c r="G325" s="153" t="s">
        <v>2949</v>
      </c>
    </row>
    <row r="326" spans="1:7" s="66" customFormat="1" ht="93.75" x14ac:dyDescent="0.25">
      <c r="A326" s="157">
        <v>322</v>
      </c>
      <c r="B326" s="153" t="s">
        <v>752</v>
      </c>
      <c r="C326" s="153" t="s">
        <v>272</v>
      </c>
      <c r="D326" s="153" t="s">
        <v>2158</v>
      </c>
      <c r="E326" s="153" t="s">
        <v>3162</v>
      </c>
      <c r="F326" s="153">
        <v>25</v>
      </c>
      <c r="G326" s="153" t="s">
        <v>2949</v>
      </c>
    </row>
    <row r="327" spans="1:7" s="66" customFormat="1" ht="112.5" x14ac:dyDescent="0.25">
      <c r="A327" s="157">
        <v>323</v>
      </c>
      <c r="B327" s="153" t="s">
        <v>752</v>
      </c>
      <c r="C327" s="153" t="s">
        <v>2159</v>
      </c>
      <c r="D327" s="153" t="s">
        <v>2160</v>
      </c>
      <c r="E327" s="153" t="s">
        <v>2161</v>
      </c>
      <c r="F327" s="153">
        <v>6</v>
      </c>
      <c r="G327" s="153" t="s">
        <v>2162</v>
      </c>
    </row>
    <row r="328" spans="1:7" s="66" customFormat="1" ht="112.5" x14ac:dyDescent="0.25">
      <c r="A328" s="157">
        <v>324</v>
      </c>
      <c r="B328" s="153" t="s">
        <v>752</v>
      </c>
      <c r="C328" s="153" t="s">
        <v>2163</v>
      </c>
      <c r="D328" s="153" t="s">
        <v>2164</v>
      </c>
      <c r="E328" s="153" t="s">
        <v>2165</v>
      </c>
      <c r="F328" s="153">
        <v>20</v>
      </c>
      <c r="G328" s="153" t="s">
        <v>2949</v>
      </c>
    </row>
    <row r="329" spans="1:7" s="66" customFormat="1" ht="75" x14ac:dyDescent="0.25">
      <c r="A329" s="157">
        <v>325</v>
      </c>
      <c r="B329" s="153" t="s">
        <v>752</v>
      </c>
      <c r="C329" s="153" t="s">
        <v>2166</v>
      </c>
      <c r="D329" s="153" t="s">
        <v>1490</v>
      </c>
      <c r="E329" s="153" t="s">
        <v>2167</v>
      </c>
      <c r="F329" s="153">
        <v>20</v>
      </c>
      <c r="G329" s="153" t="s">
        <v>2949</v>
      </c>
    </row>
    <row r="330" spans="1:7" s="66" customFormat="1" ht="56.25" x14ac:dyDescent="0.25">
      <c r="A330" s="157">
        <v>326</v>
      </c>
      <c r="B330" s="153" t="s">
        <v>752</v>
      </c>
      <c r="C330" s="153" t="s">
        <v>2168</v>
      </c>
      <c r="D330" s="153" t="s">
        <v>1490</v>
      </c>
      <c r="E330" s="153" t="s">
        <v>2169</v>
      </c>
      <c r="F330" s="153">
        <v>6</v>
      </c>
      <c r="G330" s="153" t="s">
        <v>2170</v>
      </c>
    </row>
    <row r="331" spans="1:7" s="66" customFormat="1" ht="75" x14ac:dyDescent="0.25">
      <c r="A331" s="157">
        <v>327</v>
      </c>
      <c r="B331" s="153" t="s">
        <v>752</v>
      </c>
      <c r="C331" s="153" t="s">
        <v>2171</v>
      </c>
      <c r="D331" s="153" t="s">
        <v>1490</v>
      </c>
      <c r="E331" s="153" t="s">
        <v>2172</v>
      </c>
      <c r="F331" s="153">
        <v>10</v>
      </c>
      <c r="G331" s="153" t="s">
        <v>2949</v>
      </c>
    </row>
    <row r="332" spans="1:7" s="66" customFormat="1" ht="75" x14ac:dyDescent="0.25">
      <c r="A332" s="157">
        <v>328</v>
      </c>
      <c r="B332" s="153" t="s">
        <v>752</v>
      </c>
      <c r="C332" s="153" t="s">
        <v>2173</v>
      </c>
      <c r="D332" s="153" t="s">
        <v>1490</v>
      </c>
      <c r="E332" s="153" t="s">
        <v>2174</v>
      </c>
      <c r="F332" s="153">
        <v>10</v>
      </c>
      <c r="G332" s="153" t="s">
        <v>2949</v>
      </c>
    </row>
    <row r="333" spans="1:7" s="66" customFormat="1" ht="75" x14ac:dyDescent="0.25">
      <c r="A333" s="157">
        <v>329</v>
      </c>
      <c r="B333" s="153" t="s">
        <v>752</v>
      </c>
      <c r="C333" s="153" t="s">
        <v>2175</v>
      </c>
      <c r="D333" s="153" t="s">
        <v>1490</v>
      </c>
      <c r="E333" s="153" t="s">
        <v>2176</v>
      </c>
      <c r="F333" s="153">
        <v>10</v>
      </c>
      <c r="G333" s="153" t="s">
        <v>2949</v>
      </c>
    </row>
    <row r="334" spans="1:7" s="66" customFormat="1" ht="75" x14ac:dyDescent="0.25">
      <c r="A334" s="157">
        <v>330</v>
      </c>
      <c r="B334" s="153" t="s">
        <v>752</v>
      </c>
      <c r="C334" s="153" t="s">
        <v>2177</v>
      </c>
      <c r="D334" s="153" t="s">
        <v>1490</v>
      </c>
      <c r="E334" s="153" t="s">
        <v>2178</v>
      </c>
      <c r="F334" s="153">
        <v>10</v>
      </c>
      <c r="G334" s="153" t="s">
        <v>2949</v>
      </c>
    </row>
    <row r="335" spans="1:7" s="66" customFormat="1" ht="56.25" x14ac:dyDescent="0.25">
      <c r="A335" s="157">
        <v>331</v>
      </c>
      <c r="B335" s="153" t="s">
        <v>752</v>
      </c>
      <c r="C335" s="153" t="s">
        <v>2179</v>
      </c>
      <c r="D335" s="153" t="s">
        <v>2180</v>
      </c>
      <c r="E335" s="153" t="s">
        <v>2181</v>
      </c>
      <c r="F335" s="153">
        <v>7</v>
      </c>
      <c r="G335" s="153" t="s">
        <v>2182</v>
      </c>
    </row>
    <row r="336" spans="1:7" s="66" customFormat="1" ht="56.25" x14ac:dyDescent="0.25">
      <c r="A336" s="157">
        <v>332</v>
      </c>
      <c r="B336" s="153" t="s">
        <v>752</v>
      </c>
      <c r="C336" s="153" t="s">
        <v>2183</v>
      </c>
      <c r="D336" s="153" t="s">
        <v>2184</v>
      </c>
      <c r="E336" s="153">
        <v>89195173558</v>
      </c>
      <c r="F336" s="153">
        <v>3</v>
      </c>
      <c r="G336" s="153" t="s">
        <v>2185</v>
      </c>
    </row>
    <row r="337" spans="1:7" s="66" customFormat="1" ht="56.25" x14ac:dyDescent="0.25">
      <c r="A337" s="157">
        <v>333</v>
      </c>
      <c r="B337" s="153" t="s">
        <v>752</v>
      </c>
      <c r="C337" s="153" t="s">
        <v>2186</v>
      </c>
      <c r="D337" s="153" t="s">
        <v>2187</v>
      </c>
      <c r="E337" s="153" t="s">
        <v>2188</v>
      </c>
      <c r="F337" s="153">
        <v>7</v>
      </c>
      <c r="G337" s="153" t="s">
        <v>2189</v>
      </c>
    </row>
    <row r="338" spans="1:7" s="66" customFormat="1" ht="56.25" x14ac:dyDescent="0.25">
      <c r="A338" s="157">
        <v>334</v>
      </c>
      <c r="B338" s="153" t="s">
        <v>752</v>
      </c>
      <c r="C338" s="153" t="s">
        <v>2190</v>
      </c>
      <c r="D338" s="153" t="s">
        <v>2191</v>
      </c>
      <c r="E338" s="153" t="s">
        <v>2192</v>
      </c>
      <c r="F338" s="153">
        <v>7</v>
      </c>
      <c r="G338" s="153" t="s">
        <v>2193</v>
      </c>
    </row>
    <row r="339" spans="1:7" s="66" customFormat="1" ht="37.5" x14ac:dyDescent="0.25">
      <c r="A339" s="157">
        <v>335</v>
      </c>
      <c r="B339" s="153" t="s">
        <v>752</v>
      </c>
      <c r="C339" s="153" t="s">
        <v>2194</v>
      </c>
      <c r="D339" s="153" t="s">
        <v>2195</v>
      </c>
      <c r="E339" s="153" t="s">
        <v>2196</v>
      </c>
      <c r="F339" s="153">
        <v>5</v>
      </c>
      <c r="G339" s="153" t="s">
        <v>2197</v>
      </c>
    </row>
    <row r="340" spans="1:7" s="66" customFormat="1" ht="56.25" x14ac:dyDescent="0.25">
      <c r="A340" s="157">
        <v>336</v>
      </c>
      <c r="B340" s="153" t="s">
        <v>752</v>
      </c>
      <c r="C340" s="153" t="s">
        <v>2198</v>
      </c>
      <c r="D340" s="153" t="s">
        <v>2199</v>
      </c>
      <c r="E340" s="153" t="s">
        <v>2200</v>
      </c>
      <c r="F340" s="153">
        <v>2</v>
      </c>
      <c r="G340" s="153" t="s">
        <v>2201</v>
      </c>
    </row>
    <row r="341" spans="1:7" s="66" customFormat="1" ht="56.25" x14ac:dyDescent="0.25">
      <c r="A341" s="157">
        <v>337</v>
      </c>
      <c r="B341" s="153" t="s">
        <v>752</v>
      </c>
      <c r="C341" s="153" t="s">
        <v>2202</v>
      </c>
      <c r="D341" s="153" t="s">
        <v>2203</v>
      </c>
      <c r="E341" s="153" t="s">
        <v>2204</v>
      </c>
      <c r="F341" s="153">
        <v>5</v>
      </c>
      <c r="G341" s="153" t="s">
        <v>2205</v>
      </c>
    </row>
    <row r="342" spans="1:7" s="66" customFormat="1" ht="56.25" x14ac:dyDescent="0.25">
      <c r="A342" s="157">
        <v>338</v>
      </c>
      <c r="B342" s="153" t="s">
        <v>752</v>
      </c>
      <c r="C342" s="153" t="s">
        <v>2206</v>
      </c>
      <c r="D342" s="153" t="s">
        <v>2207</v>
      </c>
      <c r="E342" s="153">
        <v>89127232704</v>
      </c>
      <c r="F342" s="153">
        <v>5</v>
      </c>
      <c r="G342" s="153" t="s">
        <v>2208</v>
      </c>
    </row>
    <row r="343" spans="1:7" s="66" customFormat="1" ht="37.5" x14ac:dyDescent="0.25">
      <c r="A343" s="157">
        <v>339</v>
      </c>
      <c r="B343" s="153" t="s">
        <v>752</v>
      </c>
      <c r="C343" s="153" t="s">
        <v>2209</v>
      </c>
      <c r="D343" s="153" t="s">
        <v>2210</v>
      </c>
      <c r="E343" s="153">
        <v>89123355602</v>
      </c>
      <c r="F343" s="153">
        <v>3</v>
      </c>
      <c r="G343" s="153" t="s">
        <v>2211</v>
      </c>
    </row>
    <row r="344" spans="1:7" s="66" customFormat="1" ht="75" x14ac:dyDescent="0.25">
      <c r="A344" s="157">
        <v>340</v>
      </c>
      <c r="B344" s="153" t="s">
        <v>752</v>
      </c>
      <c r="C344" s="153" t="s">
        <v>2212</v>
      </c>
      <c r="D344" s="153" t="s">
        <v>2213</v>
      </c>
      <c r="E344" s="153">
        <v>89536747002</v>
      </c>
      <c r="F344" s="153">
        <v>4</v>
      </c>
      <c r="G344" s="153" t="s">
        <v>2214</v>
      </c>
    </row>
    <row r="345" spans="1:7" s="66" customFormat="1" ht="56.25" x14ac:dyDescent="0.25">
      <c r="A345" s="157">
        <v>341</v>
      </c>
      <c r="B345" s="153" t="s">
        <v>756</v>
      </c>
      <c r="C345" s="153" t="s">
        <v>2215</v>
      </c>
      <c r="D345" s="153" t="s">
        <v>2216</v>
      </c>
      <c r="E345" s="153">
        <v>89229534263</v>
      </c>
      <c r="F345" s="153">
        <v>5</v>
      </c>
      <c r="G345" s="153" t="s">
        <v>2217</v>
      </c>
    </row>
    <row r="346" spans="1:7" s="66" customFormat="1" ht="75" x14ac:dyDescent="0.25">
      <c r="A346" s="157">
        <v>342</v>
      </c>
      <c r="B346" s="153" t="s">
        <v>756</v>
      </c>
      <c r="C346" s="153" t="s">
        <v>2218</v>
      </c>
      <c r="D346" s="153" t="s">
        <v>2219</v>
      </c>
      <c r="E346" s="153">
        <v>89229309329</v>
      </c>
      <c r="F346" s="153">
        <v>7</v>
      </c>
      <c r="G346" s="153" t="s">
        <v>2220</v>
      </c>
    </row>
    <row r="347" spans="1:7" s="66" customFormat="1" ht="93.75" x14ac:dyDescent="0.25">
      <c r="A347" s="157">
        <v>343</v>
      </c>
      <c r="B347" s="153" t="s">
        <v>756</v>
      </c>
      <c r="C347" s="153" t="s">
        <v>278</v>
      </c>
      <c r="D347" s="153" t="s">
        <v>2221</v>
      </c>
      <c r="E347" s="153" t="s">
        <v>2222</v>
      </c>
      <c r="F347" s="157">
        <v>14</v>
      </c>
      <c r="G347" s="153" t="s">
        <v>2949</v>
      </c>
    </row>
    <row r="348" spans="1:7" s="66" customFormat="1" ht="112.5" x14ac:dyDescent="0.25">
      <c r="A348" s="157">
        <v>344</v>
      </c>
      <c r="B348" s="153" t="s">
        <v>756</v>
      </c>
      <c r="C348" s="153" t="s">
        <v>2223</v>
      </c>
      <c r="D348" s="153" t="s">
        <v>2224</v>
      </c>
      <c r="E348" s="153" t="s">
        <v>2225</v>
      </c>
      <c r="F348" s="157">
        <v>14</v>
      </c>
      <c r="G348" s="153" t="s">
        <v>2949</v>
      </c>
    </row>
    <row r="349" spans="1:7" s="66" customFormat="1" ht="75" x14ac:dyDescent="0.25">
      <c r="A349" s="157">
        <v>345</v>
      </c>
      <c r="B349" s="153" t="s">
        <v>756</v>
      </c>
      <c r="C349" s="153" t="s">
        <v>2226</v>
      </c>
      <c r="D349" s="153" t="s">
        <v>1490</v>
      </c>
      <c r="E349" s="153" t="s">
        <v>2227</v>
      </c>
      <c r="F349" s="157">
        <v>42</v>
      </c>
      <c r="G349" s="153" t="s">
        <v>2949</v>
      </c>
    </row>
    <row r="350" spans="1:7" s="66" customFormat="1" ht="75" x14ac:dyDescent="0.25">
      <c r="A350" s="157">
        <v>346</v>
      </c>
      <c r="B350" s="153" t="s">
        <v>756</v>
      </c>
      <c r="C350" s="153" t="s">
        <v>2228</v>
      </c>
      <c r="D350" s="153" t="s">
        <v>1490</v>
      </c>
      <c r="E350" s="153" t="s">
        <v>2229</v>
      </c>
      <c r="F350" s="157">
        <v>14</v>
      </c>
      <c r="G350" s="153" t="s">
        <v>2949</v>
      </c>
    </row>
    <row r="351" spans="1:7" s="66" customFormat="1" ht="75" x14ac:dyDescent="0.25">
      <c r="A351" s="157">
        <v>347</v>
      </c>
      <c r="B351" s="153" t="s">
        <v>756</v>
      </c>
      <c r="C351" s="153" t="s">
        <v>2230</v>
      </c>
      <c r="D351" s="153" t="s">
        <v>1490</v>
      </c>
      <c r="E351" s="153" t="s">
        <v>2229</v>
      </c>
      <c r="F351" s="157">
        <v>1</v>
      </c>
      <c r="G351" s="153" t="s">
        <v>2949</v>
      </c>
    </row>
    <row r="352" spans="1:7" s="66" customFormat="1" ht="75" x14ac:dyDescent="0.25">
      <c r="A352" s="157">
        <v>348</v>
      </c>
      <c r="B352" s="153" t="s">
        <v>756</v>
      </c>
      <c r="C352" s="153" t="s">
        <v>2231</v>
      </c>
      <c r="D352" s="153" t="s">
        <v>1490</v>
      </c>
      <c r="E352" s="153">
        <v>89229430156</v>
      </c>
      <c r="F352" s="157">
        <v>29</v>
      </c>
      <c r="G352" s="153" t="s">
        <v>2949</v>
      </c>
    </row>
    <row r="353" spans="1:7" s="66" customFormat="1" ht="37.5" x14ac:dyDescent="0.25">
      <c r="A353" s="157">
        <v>349</v>
      </c>
      <c r="B353" s="153" t="s">
        <v>756</v>
      </c>
      <c r="C353" s="153" t="s">
        <v>2232</v>
      </c>
      <c r="D353" s="153" t="s">
        <v>1490</v>
      </c>
      <c r="E353" s="153" t="s">
        <v>2233</v>
      </c>
      <c r="F353" s="157">
        <v>6</v>
      </c>
      <c r="G353" s="153" t="s">
        <v>2989</v>
      </c>
    </row>
    <row r="354" spans="1:7" s="66" customFormat="1" ht="75" x14ac:dyDescent="0.25">
      <c r="A354" s="157">
        <v>350</v>
      </c>
      <c r="B354" s="153" t="s">
        <v>756</v>
      </c>
      <c r="C354" s="153" t="s">
        <v>2234</v>
      </c>
      <c r="D354" s="153" t="s">
        <v>1490</v>
      </c>
      <c r="E354" s="153" t="s">
        <v>2229</v>
      </c>
      <c r="F354" s="157">
        <v>2</v>
      </c>
      <c r="G354" s="153" t="s">
        <v>2949</v>
      </c>
    </row>
    <row r="355" spans="1:7" s="66" customFormat="1" ht="56.25" x14ac:dyDescent="0.25">
      <c r="A355" s="157">
        <v>351</v>
      </c>
      <c r="B355" s="153" t="s">
        <v>756</v>
      </c>
      <c r="C355" s="153" t="s">
        <v>2235</v>
      </c>
      <c r="D355" s="153" t="s">
        <v>2236</v>
      </c>
      <c r="E355" s="153">
        <v>89229545500</v>
      </c>
      <c r="F355" s="157">
        <v>2</v>
      </c>
      <c r="G355" s="153" t="s">
        <v>2237</v>
      </c>
    </row>
    <row r="356" spans="1:7" s="66" customFormat="1" ht="75" x14ac:dyDescent="0.25">
      <c r="A356" s="157">
        <v>352</v>
      </c>
      <c r="B356" s="153" t="s">
        <v>756</v>
      </c>
      <c r="C356" s="153" t="s">
        <v>2238</v>
      </c>
      <c r="D356" s="153" t="s">
        <v>1490</v>
      </c>
      <c r="E356" s="153" t="s">
        <v>2233</v>
      </c>
      <c r="F356" s="157">
        <v>18</v>
      </c>
      <c r="G356" s="153" t="s">
        <v>2949</v>
      </c>
    </row>
    <row r="357" spans="1:7" s="66" customFormat="1" ht="37.5" x14ac:dyDescent="0.25">
      <c r="A357" s="157">
        <v>353</v>
      </c>
      <c r="B357" s="153" t="s">
        <v>756</v>
      </c>
      <c r="C357" s="153" t="s">
        <v>2239</v>
      </c>
      <c r="D357" s="153" t="s">
        <v>2240</v>
      </c>
      <c r="E357" s="153">
        <v>89229524521</v>
      </c>
      <c r="F357" s="157">
        <v>1</v>
      </c>
      <c r="G357" s="153" t="s">
        <v>2241</v>
      </c>
    </row>
    <row r="358" spans="1:7" s="66" customFormat="1" ht="56.25" x14ac:dyDescent="0.25">
      <c r="A358" s="157">
        <v>354</v>
      </c>
      <c r="B358" s="153" t="s">
        <v>756</v>
      </c>
      <c r="C358" s="153" t="s">
        <v>2242</v>
      </c>
      <c r="D358" s="153" t="s">
        <v>2243</v>
      </c>
      <c r="E358" s="153">
        <v>89229276067</v>
      </c>
      <c r="F358" s="157">
        <v>1</v>
      </c>
      <c r="G358" s="153" t="s">
        <v>2244</v>
      </c>
    </row>
    <row r="359" spans="1:7" s="66" customFormat="1" ht="75" x14ac:dyDescent="0.25">
      <c r="A359" s="157">
        <v>355</v>
      </c>
      <c r="B359" s="153" t="s">
        <v>757</v>
      </c>
      <c r="C359" s="153" t="s">
        <v>2245</v>
      </c>
      <c r="D359" s="153" t="s">
        <v>2246</v>
      </c>
      <c r="E359" s="153" t="s">
        <v>2247</v>
      </c>
      <c r="F359" s="157">
        <v>5</v>
      </c>
      <c r="G359" s="153" t="s">
        <v>2248</v>
      </c>
    </row>
    <row r="360" spans="1:7" s="66" customFormat="1" ht="37.5" x14ac:dyDescent="0.25">
      <c r="A360" s="157">
        <v>356</v>
      </c>
      <c r="B360" s="153" t="s">
        <v>757</v>
      </c>
      <c r="C360" s="153" t="s">
        <v>1524</v>
      </c>
      <c r="D360" s="153" t="s">
        <v>1707</v>
      </c>
      <c r="E360" s="153" t="s">
        <v>2249</v>
      </c>
      <c r="F360" s="157">
        <v>4</v>
      </c>
      <c r="G360" s="153" t="s">
        <v>1526</v>
      </c>
    </row>
    <row r="361" spans="1:7" s="66" customFormat="1" ht="37.5" x14ac:dyDescent="0.25">
      <c r="A361" s="157">
        <v>357</v>
      </c>
      <c r="B361" s="153" t="s">
        <v>757</v>
      </c>
      <c r="C361" s="153" t="s">
        <v>2250</v>
      </c>
      <c r="D361" s="153" t="s">
        <v>2251</v>
      </c>
      <c r="E361" s="153" t="s">
        <v>2252</v>
      </c>
      <c r="F361" s="157">
        <v>6</v>
      </c>
      <c r="G361" s="153" t="s">
        <v>2253</v>
      </c>
    </row>
    <row r="362" spans="1:7" s="66" customFormat="1" ht="75" x14ac:dyDescent="0.25">
      <c r="A362" s="157">
        <v>358</v>
      </c>
      <c r="B362" s="153" t="s">
        <v>757</v>
      </c>
      <c r="C362" s="153" t="s">
        <v>2254</v>
      </c>
      <c r="D362" s="153" t="s">
        <v>2255</v>
      </c>
      <c r="E362" s="153" t="s">
        <v>2256</v>
      </c>
      <c r="F362" s="157">
        <v>4</v>
      </c>
      <c r="G362" s="153" t="s">
        <v>2257</v>
      </c>
    </row>
    <row r="363" spans="1:7" s="66" customFormat="1" ht="37.5" x14ac:dyDescent="0.25">
      <c r="A363" s="157">
        <v>359</v>
      </c>
      <c r="B363" s="153" t="s">
        <v>757</v>
      </c>
      <c r="C363" s="153" t="s">
        <v>2258</v>
      </c>
      <c r="D363" s="153" t="s">
        <v>1707</v>
      </c>
      <c r="E363" s="153" t="s">
        <v>2259</v>
      </c>
      <c r="F363" s="157">
        <v>4</v>
      </c>
      <c r="G363" s="153" t="s">
        <v>2260</v>
      </c>
    </row>
    <row r="364" spans="1:7" s="66" customFormat="1" ht="56.25" x14ac:dyDescent="0.25">
      <c r="A364" s="157">
        <v>360</v>
      </c>
      <c r="B364" s="153" t="s">
        <v>757</v>
      </c>
      <c r="C364" s="153" t="s">
        <v>2261</v>
      </c>
      <c r="D364" s="153" t="s">
        <v>2262</v>
      </c>
      <c r="E364" s="153" t="s">
        <v>2263</v>
      </c>
      <c r="F364" s="157">
        <v>5</v>
      </c>
      <c r="G364" s="153" t="s">
        <v>2264</v>
      </c>
    </row>
    <row r="365" spans="1:7" s="66" customFormat="1" ht="112.5" x14ac:dyDescent="0.25">
      <c r="A365" s="157">
        <v>361</v>
      </c>
      <c r="B365" s="153" t="s">
        <v>757</v>
      </c>
      <c r="C365" s="153" t="s">
        <v>2265</v>
      </c>
      <c r="D365" s="153" t="s">
        <v>2266</v>
      </c>
      <c r="E365" s="153" t="s">
        <v>3291</v>
      </c>
      <c r="F365" s="157">
        <v>4</v>
      </c>
      <c r="G365" s="153" t="s">
        <v>2267</v>
      </c>
    </row>
    <row r="366" spans="1:7" s="66" customFormat="1" ht="56.25" x14ac:dyDescent="0.25">
      <c r="A366" s="157">
        <v>362</v>
      </c>
      <c r="B366" s="153" t="s">
        <v>757</v>
      </c>
      <c r="C366" s="153" t="s">
        <v>2268</v>
      </c>
      <c r="D366" s="153" t="s">
        <v>2269</v>
      </c>
      <c r="E366" s="153" t="s">
        <v>3290</v>
      </c>
      <c r="F366" s="157">
        <v>1</v>
      </c>
      <c r="G366" s="153" t="s">
        <v>2270</v>
      </c>
    </row>
    <row r="367" spans="1:7" s="66" customFormat="1" ht="93.75" x14ac:dyDescent="0.25">
      <c r="A367" s="157">
        <v>363</v>
      </c>
      <c r="B367" s="153" t="s">
        <v>757</v>
      </c>
      <c r="C367" s="153" t="s">
        <v>2271</v>
      </c>
      <c r="D367" s="153" t="s">
        <v>2272</v>
      </c>
      <c r="E367" s="153" t="s">
        <v>3289</v>
      </c>
      <c r="F367" s="157">
        <v>2</v>
      </c>
      <c r="G367" s="153" t="s">
        <v>2273</v>
      </c>
    </row>
    <row r="368" spans="1:7" s="66" customFormat="1" ht="37.5" x14ac:dyDescent="0.25">
      <c r="A368" s="157">
        <v>364</v>
      </c>
      <c r="B368" s="153" t="s">
        <v>757</v>
      </c>
      <c r="C368" s="153" t="s">
        <v>2274</v>
      </c>
      <c r="D368" s="153" t="s">
        <v>1707</v>
      </c>
      <c r="E368" s="153" t="s">
        <v>2275</v>
      </c>
      <c r="F368" s="157">
        <v>6</v>
      </c>
      <c r="G368" s="153" t="s">
        <v>2276</v>
      </c>
    </row>
    <row r="369" spans="1:7" s="66" customFormat="1" ht="37.5" x14ac:dyDescent="0.25">
      <c r="A369" s="157">
        <v>365</v>
      </c>
      <c r="B369" s="153" t="s">
        <v>757</v>
      </c>
      <c r="C369" s="153" t="s">
        <v>2277</v>
      </c>
      <c r="D369" s="153" t="s">
        <v>1707</v>
      </c>
      <c r="E369" s="153" t="s">
        <v>2278</v>
      </c>
      <c r="F369" s="157">
        <v>6</v>
      </c>
      <c r="G369" s="153" t="s">
        <v>2279</v>
      </c>
    </row>
    <row r="370" spans="1:7" s="66" customFormat="1" ht="75" x14ac:dyDescent="0.25">
      <c r="A370" s="157">
        <v>366</v>
      </c>
      <c r="B370" s="153" t="s">
        <v>757</v>
      </c>
      <c r="C370" s="153" t="s">
        <v>1876</v>
      </c>
      <c r="D370" s="153" t="s">
        <v>2280</v>
      </c>
      <c r="E370" s="153" t="s">
        <v>2281</v>
      </c>
      <c r="F370" s="157">
        <v>1</v>
      </c>
      <c r="G370" s="153" t="s">
        <v>2282</v>
      </c>
    </row>
    <row r="371" spans="1:7" s="66" customFormat="1" ht="37.5" x14ac:dyDescent="0.25">
      <c r="A371" s="157">
        <v>367</v>
      </c>
      <c r="B371" s="153" t="s">
        <v>758</v>
      </c>
      <c r="C371" s="153" t="s">
        <v>2283</v>
      </c>
      <c r="D371" s="159" t="s">
        <v>2284</v>
      </c>
      <c r="E371" s="153">
        <v>89091376666</v>
      </c>
      <c r="F371" s="153">
        <v>6</v>
      </c>
      <c r="G371" s="153" t="s">
        <v>2285</v>
      </c>
    </row>
    <row r="372" spans="1:7" s="66" customFormat="1" ht="75" x14ac:dyDescent="0.25">
      <c r="A372" s="157">
        <v>368</v>
      </c>
      <c r="B372" s="153" t="s">
        <v>758</v>
      </c>
      <c r="C372" s="153" t="s">
        <v>2286</v>
      </c>
      <c r="D372" s="159" t="s">
        <v>2287</v>
      </c>
      <c r="E372" s="153">
        <v>89123714812</v>
      </c>
      <c r="F372" s="153">
        <v>5</v>
      </c>
      <c r="G372" s="153" t="s">
        <v>2288</v>
      </c>
    </row>
    <row r="373" spans="1:7" s="66" customFormat="1" ht="37.5" x14ac:dyDescent="0.25">
      <c r="A373" s="157">
        <v>369</v>
      </c>
      <c r="B373" s="153" t="s">
        <v>758</v>
      </c>
      <c r="C373" s="153" t="s">
        <v>2289</v>
      </c>
      <c r="D373" s="159" t="s">
        <v>2290</v>
      </c>
      <c r="E373" s="153">
        <v>89536736323</v>
      </c>
      <c r="F373" s="153">
        <v>7</v>
      </c>
      <c r="G373" s="153" t="s">
        <v>2291</v>
      </c>
    </row>
    <row r="374" spans="1:7" s="66" customFormat="1" ht="56.25" x14ac:dyDescent="0.25">
      <c r="A374" s="157">
        <v>370</v>
      </c>
      <c r="B374" s="153" t="s">
        <v>758</v>
      </c>
      <c r="C374" s="153" t="s">
        <v>2292</v>
      </c>
      <c r="D374" s="159" t="s">
        <v>2293</v>
      </c>
      <c r="E374" s="153">
        <v>89583944234</v>
      </c>
      <c r="F374" s="153">
        <v>1</v>
      </c>
      <c r="G374" s="153" t="s">
        <v>2294</v>
      </c>
    </row>
    <row r="375" spans="1:7" s="66" customFormat="1" ht="37.5" x14ac:dyDescent="0.25">
      <c r="A375" s="157">
        <v>371</v>
      </c>
      <c r="B375" s="153" t="s">
        <v>758</v>
      </c>
      <c r="C375" s="153" t="s">
        <v>2295</v>
      </c>
      <c r="D375" s="159" t="s">
        <v>2296</v>
      </c>
      <c r="E375" s="153">
        <v>89229087192</v>
      </c>
      <c r="F375" s="153">
        <v>15</v>
      </c>
      <c r="G375" s="153" t="s">
        <v>1594</v>
      </c>
    </row>
    <row r="376" spans="1:7" s="66" customFormat="1" ht="37.5" x14ac:dyDescent="0.25">
      <c r="A376" s="157">
        <v>372</v>
      </c>
      <c r="B376" s="153" t="s">
        <v>758</v>
      </c>
      <c r="C376" s="153" t="s">
        <v>2297</v>
      </c>
      <c r="D376" s="159" t="s">
        <v>2298</v>
      </c>
      <c r="E376" s="153">
        <v>89229072695</v>
      </c>
      <c r="F376" s="153">
        <v>8</v>
      </c>
      <c r="G376" s="153" t="s">
        <v>2299</v>
      </c>
    </row>
    <row r="377" spans="1:7" s="66" customFormat="1" ht="56.25" x14ac:dyDescent="0.25">
      <c r="A377" s="157">
        <v>373</v>
      </c>
      <c r="B377" s="153" t="s">
        <v>758</v>
      </c>
      <c r="C377" s="153" t="s">
        <v>2300</v>
      </c>
      <c r="D377" s="159" t="s">
        <v>2301</v>
      </c>
      <c r="E377" s="153">
        <v>89123322050</v>
      </c>
      <c r="F377" s="153">
        <v>21</v>
      </c>
      <c r="G377" s="153" t="s">
        <v>2302</v>
      </c>
    </row>
    <row r="378" spans="1:7" s="66" customFormat="1" ht="37.5" x14ac:dyDescent="0.25">
      <c r="A378" s="157">
        <v>374</v>
      </c>
      <c r="B378" s="153" t="s">
        <v>758</v>
      </c>
      <c r="C378" s="153" t="s">
        <v>2303</v>
      </c>
      <c r="D378" s="159" t="s">
        <v>2304</v>
      </c>
      <c r="E378" s="153">
        <v>89127360174</v>
      </c>
      <c r="F378" s="153">
        <v>6</v>
      </c>
      <c r="G378" s="153" t="s">
        <v>2305</v>
      </c>
    </row>
    <row r="379" spans="1:7" s="66" customFormat="1" ht="37.5" x14ac:dyDescent="0.25">
      <c r="A379" s="157">
        <v>375</v>
      </c>
      <c r="B379" s="153" t="s">
        <v>758</v>
      </c>
      <c r="C379" s="153" t="s">
        <v>2306</v>
      </c>
      <c r="D379" s="159" t="s">
        <v>2307</v>
      </c>
      <c r="E379" s="153">
        <v>89195215577</v>
      </c>
      <c r="F379" s="153">
        <v>1</v>
      </c>
      <c r="G379" s="153" t="s">
        <v>2308</v>
      </c>
    </row>
    <row r="380" spans="1:7" s="66" customFormat="1" ht="37.5" x14ac:dyDescent="0.25">
      <c r="A380" s="157">
        <v>376</v>
      </c>
      <c r="B380" s="153" t="s">
        <v>758</v>
      </c>
      <c r="C380" s="153" t="s">
        <v>2309</v>
      </c>
      <c r="D380" s="159" t="s">
        <v>2310</v>
      </c>
      <c r="E380" s="153">
        <v>89127116377</v>
      </c>
      <c r="F380" s="153">
        <v>11</v>
      </c>
      <c r="G380" s="153" t="s">
        <v>2311</v>
      </c>
    </row>
    <row r="381" spans="1:7" s="66" customFormat="1" ht="56.25" x14ac:dyDescent="0.25">
      <c r="A381" s="157">
        <v>377</v>
      </c>
      <c r="B381" s="153" t="s">
        <v>758</v>
      </c>
      <c r="C381" s="153" t="s">
        <v>2312</v>
      </c>
      <c r="D381" s="159" t="s">
        <v>2313</v>
      </c>
      <c r="E381" s="153">
        <v>89127164044</v>
      </c>
      <c r="F381" s="153">
        <v>5</v>
      </c>
      <c r="G381" s="153" t="s">
        <v>2314</v>
      </c>
    </row>
    <row r="382" spans="1:7" s="66" customFormat="1" ht="56.25" x14ac:dyDescent="0.25">
      <c r="A382" s="157">
        <v>378</v>
      </c>
      <c r="B382" s="153" t="s">
        <v>758</v>
      </c>
      <c r="C382" s="153" t="s">
        <v>2315</v>
      </c>
      <c r="D382" s="159" t="s">
        <v>2316</v>
      </c>
      <c r="E382" s="153">
        <v>89128268089</v>
      </c>
      <c r="F382" s="153">
        <v>2</v>
      </c>
      <c r="G382" s="153" t="s">
        <v>2317</v>
      </c>
    </row>
    <row r="383" spans="1:7" s="66" customFormat="1" ht="93.75" x14ac:dyDescent="0.25">
      <c r="A383" s="157">
        <v>379</v>
      </c>
      <c r="B383" s="153" t="s">
        <v>758</v>
      </c>
      <c r="C383" s="153" t="s">
        <v>1631</v>
      </c>
      <c r="D383" s="159" t="s">
        <v>2318</v>
      </c>
      <c r="E383" s="153">
        <v>89128287073</v>
      </c>
      <c r="F383" s="153">
        <v>7</v>
      </c>
      <c r="G383" s="153" t="s">
        <v>2319</v>
      </c>
    </row>
    <row r="384" spans="1:7" s="66" customFormat="1" ht="37.5" x14ac:dyDescent="0.25">
      <c r="A384" s="157">
        <v>380</v>
      </c>
      <c r="B384" s="153" t="s">
        <v>758</v>
      </c>
      <c r="C384" s="153" t="s">
        <v>2320</v>
      </c>
      <c r="D384" s="159" t="s">
        <v>2321</v>
      </c>
      <c r="E384" s="153">
        <v>89128227682</v>
      </c>
      <c r="F384" s="153">
        <v>2</v>
      </c>
      <c r="G384" s="153" t="s">
        <v>2322</v>
      </c>
    </row>
    <row r="385" spans="1:7" s="66" customFormat="1" ht="93.75" x14ac:dyDescent="0.25">
      <c r="A385" s="157">
        <v>381</v>
      </c>
      <c r="B385" s="153" t="s">
        <v>758</v>
      </c>
      <c r="C385" s="153" t="s">
        <v>2323</v>
      </c>
      <c r="D385" s="153" t="s">
        <v>2324</v>
      </c>
      <c r="E385" s="153">
        <v>89229582633</v>
      </c>
      <c r="F385" s="153">
        <v>34</v>
      </c>
      <c r="G385" s="153" t="s">
        <v>2325</v>
      </c>
    </row>
    <row r="386" spans="1:7" s="66" customFormat="1" ht="112.5" x14ac:dyDescent="0.25">
      <c r="A386" s="157">
        <v>382</v>
      </c>
      <c r="B386" s="153" t="s">
        <v>758</v>
      </c>
      <c r="C386" s="153" t="s">
        <v>2326</v>
      </c>
      <c r="D386" s="153" t="s">
        <v>2327</v>
      </c>
      <c r="E386" s="153">
        <v>89229582653</v>
      </c>
      <c r="F386" s="153">
        <v>27</v>
      </c>
      <c r="G386" s="153" t="s">
        <v>2949</v>
      </c>
    </row>
    <row r="387" spans="1:7" s="66" customFormat="1" ht="112.5" x14ac:dyDescent="0.25">
      <c r="A387" s="157">
        <v>383</v>
      </c>
      <c r="B387" s="153" t="s">
        <v>758</v>
      </c>
      <c r="C387" s="153" t="s">
        <v>2328</v>
      </c>
      <c r="D387" s="153" t="s">
        <v>2329</v>
      </c>
      <c r="E387" s="153">
        <v>89229582632</v>
      </c>
      <c r="F387" s="153">
        <v>2</v>
      </c>
      <c r="G387" s="153" t="s">
        <v>2949</v>
      </c>
    </row>
    <row r="388" spans="1:7" s="66" customFormat="1" ht="75" x14ac:dyDescent="0.25">
      <c r="A388" s="157">
        <v>384</v>
      </c>
      <c r="B388" s="153" t="s">
        <v>758</v>
      </c>
      <c r="C388" s="153" t="s">
        <v>2330</v>
      </c>
      <c r="D388" s="153" t="s">
        <v>1490</v>
      </c>
      <c r="E388" s="153">
        <v>89229132384</v>
      </c>
      <c r="F388" s="153">
        <v>11</v>
      </c>
      <c r="G388" s="153" t="s">
        <v>2949</v>
      </c>
    </row>
    <row r="389" spans="1:7" s="66" customFormat="1" ht="75" x14ac:dyDescent="0.25">
      <c r="A389" s="157">
        <v>385</v>
      </c>
      <c r="B389" s="153" t="s">
        <v>758</v>
      </c>
      <c r="C389" s="153" t="s">
        <v>3152</v>
      </c>
      <c r="D389" s="153" t="s">
        <v>1490</v>
      </c>
      <c r="E389" s="153">
        <v>89091316723</v>
      </c>
      <c r="F389" s="153">
        <v>17</v>
      </c>
      <c r="G389" s="153" t="s">
        <v>2949</v>
      </c>
    </row>
    <row r="390" spans="1:7" s="66" customFormat="1" ht="75" x14ac:dyDescent="0.25">
      <c r="A390" s="157">
        <v>386</v>
      </c>
      <c r="B390" s="153" t="s">
        <v>758</v>
      </c>
      <c r="C390" s="153" t="s">
        <v>2331</v>
      </c>
      <c r="D390" s="153" t="s">
        <v>1490</v>
      </c>
      <c r="E390" s="153">
        <v>89128285864</v>
      </c>
      <c r="F390" s="153">
        <v>30</v>
      </c>
      <c r="G390" s="153" t="s">
        <v>2949</v>
      </c>
    </row>
    <row r="391" spans="1:7" s="66" customFormat="1" ht="75" x14ac:dyDescent="0.25">
      <c r="A391" s="157">
        <v>387</v>
      </c>
      <c r="B391" s="153" t="s">
        <v>758</v>
      </c>
      <c r="C391" s="153" t="s">
        <v>2332</v>
      </c>
      <c r="D391" s="153" t="s">
        <v>1490</v>
      </c>
      <c r="E391" s="153">
        <v>89128286229</v>
      </c>
      <c r="F391" s="153">
        <v>25</v>
      </c>
      <c r="G391" s="153" t="s">
        <v>2949</v>
      </c>
    </row>
    <row r="392" spans="1:7" s="66" customFormat="1" ht="75" x14ac:dyDescent="0.25">
      <c r="A392" s="157">
        <v>388</v>
      </c>
      <c r="B392" s="153" t="s">
        <v>758</v>
      </c>
      <c r="C392" s="153" t="s">
        <v>3153</v>
      </c>
      <c r="D392" s="153" t="s">
        <v>1490</v>
      </c>
      <c r="E392" s="153">
        <v>89531343370</v>
      </c>
      <c r="F392" s="153">
        <v>2</v>
      </c>
      <c r="G392" s="153" t="s">
        <v>2949</v>
      </c>
    </row>
    <row r="393" spans="1:7" s="66" customFormat="1" ht="75" x14ac:dyDescent="0.25">
      <c r="A393" s="157">
        <v>389</v>
      </c>
      <c r="B393" s="153" t="s">
        <v>758</v>
      </c>
      <c r="C393" s="153" t="s">
        <v>2333</v>
      </c>
      <c r="D393" s="153" t="s">
        <v>1490</v>
      </c>
      <c r="E393" s="153">
        <v>89128285466</v>
      </c>
      <c r="F393" s="153">
        <v>5</v>
      </c>
      <c r="G393" s="153" t="s">
        <v>2949</v>
      </c>
    </row>
    <row r="394" spans="1:7" s="66" customFormat="1" ht="75" x14ac:dyDescent="0.25">
      <c r="A394" s="157">
        <v>390</v>
      </c>
      <c r="B394" s="153" t="s">
        <v>758</v>
      </c>
      <c r="C394" s="153" t="s">
        <v>2334</v>
      </c>
      <c r="D394" s="153" t="s">
        <v>1490</v>
      </c>
      <c r="E394" s="153">
        <v>89123748802</v>
      </c>
      <c r="F394" s="153">
        <v>30</v>
      </c>
      <c r="G394" s="153" t="s">
        <v>2949</v>
      </c>
    </row>
    <row r="395" spans="1:7" s="66" customFormat="1" ht="75" x14ac:dyDescent="0.25">
      <c r="A395" s="157">
        <v>391</v>
      </c>
      <c r="B395" s="153" t="s">
        <v>758</v>
      </c>
      <c r="C395" s="153" t="s">
        <v>2335</v>
      </c>
      <c r="D395" s="153" t="s">
        <v>1490</v>
      </c>
      <c r="E395" s="153">
        <v>89195211238</v>
      </c>
      <c r="F395" s="153">
        <v>12</v>
      </c>
      <c r="G395" s="153" t="s">
        <v>2949</v>
      </c>
    </row>
    <row r="396" spans="1:7" s="66" customFormat="1" ht="37.5" x14ac:dyDescent="0.25">
      <c r="A396" s="157">
        <v>392</v>
      </c>
      <c r="B396" s="153" t="s">
        <v>760</v>
      </c>
      <c r="C396" s="153" t="s">
        <v>2336</v>
      </c>
      <c r="D396" s="153" t="s">
        <v>3287</v>
      </c>
      <c r="E396" s="153" t="s">
        <v>3288</v>
      </c>
      <c r="F396" s="153">
        <v>6</v>
      </c>
      <c r="G396" s="153" t="s">
        <v>2337</v>
      </c>
    </row>
    <row r="397" spans="1:7" s="66" customFormat="1" ht="37.5" x14ac:dyDescent="0.25">
      <c r="A397" s="157">
        <v>393</v>
      </c>
      <c r="B397" s="153" t="s">
        <v>760</v>
      </c>
      <c r="C397" s="153" t="s">
        <v>2338</v>
      </c>
      <c r="D397" s="153" t="s">
        <v>3124</v>
      </c>
      <c r="E397" s="164">
        <v>89127337758</v>
      </c>
      <c r="F397" s="153">
        <v>4</v>
      </c>
      <c r="G397" s="153" t="s">
        <v>2339</v>
      </c>
    </row>
    <row r="398" spans="1:7" s="66" customFormat="1" ht="37.5" x14ac:dyDescent="0.25">
      <c r="A398" s="157">
        <v>394</v>
      </c>
      <c r="B398" s="153" t="s">
        <v>760</v>
      </c>
      <c r="C398" s="153" t="s">
        <v>2340</v>
      </c>
      <c r="D398" s="153" t="s">
        <v>2341</v>
      </c>
      <c r="E398" s="153">
        <v>89531330142</v>
      </c>
      <c r="F398" s="153">
        <v>1</v>
      </c>
      <c r="G398" s="153" t="s">
        <v>2342</v>
      </c>
    </row>
    <row r="399" spans="1:7" s="66" customFormat="1" ht="56.25" x14ac:dyDescent="0.25">
      <c r="A399" s="157">
        <v>395</v>
      </c>
      <c r="B399" s="153" t="s">
        <v>760</v>
      </c>
      <c r="C399" s="153" t="s">
        <v>2343</v>
      </c>
      <c r="D399" s="153" t="s">
        <v>2344</v>
      </c>
      <c r="E399" s="153">
        <v>89127144108</v>
      </c>
      <c r="F399" s="153">
        <v>1</v>
      </c>
      <c r="G399" s="153" t="s">
        <v>2345</v>
      </c>
    </row>
    <row r="400" spans="1:7" s="66" customFormat="1" ht="37.5" x14ac:dyDescent="0.25">
      <c r="A400" s="157">
        <v>396</v>
      </c>
      <c r="B400" s="153" t="s">
        <v>760</v>
      </c>
      <c r="C400" s="153" t="s">
        <v>3286</v>
      </c>
      <c r="D400" s="153" t="s">
        <v>3124</v>
      </c>
      <c r="E400" s="153">
        <v>89195286193</v>
      </c>
      <c r="F400" s="153">
        <v>1</v>
      </c>
      <c r="G400" s="153" t="s">
        <v>2346</v>
      </c>
    </row>
    <row r="401" spans="1:7" s="66" customFormat="1" ht="56.25" x14ac:dyDescent="0.25">
      <c r="A401" s="157">
        <v>397</v>
      </c>
      <c r="B401" s="153" t="s">
        <v>760</v>
      </c>
      <c r="C401" s="153" t="s">
        <v>2347</v>
      </c>
      <c r="D401" s="153" t="s">
        <v>3037</v>
      </c>
      <c r="E401" s="153">
        <v>89195187610</v>
      </c>
      <c r="F401" s="153">
        <v>15</v>
      </c>
      <c r="G401" s="153" t="s">
        <v>2348</v>
      </c>
    </row>
    <row r="402" spans="1:7" s="66" customFormat="1" ht="37.5" x14ac:dyDescent="0.25">
      <c r="A402" s="157">
        <v>398</v>
      </c>
      <c r="B402" s="153" t="s">
        <v>760</v>
      </c>
      <c r="C402" s="153" t="s">
        <v>2349</v>
      </c>
      <c r="D402" s="153" t="s">
        <v>3125</v>
      </c>
      <c r="E402" s="153">
        <v>89128211051</v>
      </c>
      <c r="F402" s="153">
        <v>1</v>
      </c>
      <c r="G402" s="153" t="s">
        <v>2350</v>
      </c>
    </row>
    <row r="403" spans="1:7" s="66" customFormat="1" ht="56.25" x14ac:dyDescent="0.25">
      <c r="A403" s="157">
        <v>399</v>
      </c>
      <c r="B403" s="153" t="s">
        <v>760</v>
      </c>
      <c r="C403" s="153" t="s">
        <v>2351</v>
      </c>
      <c r="D403" s="153" t="s">
        <v>2352</v>
      </c>
      <c r="E403" s="153">
        <v>89536812692</v>
      </c>
      <c r="F403" s="153">
        <v>5</v>
      </c>
      <c r="G403" s="153" t="s">
        <v>2353</v>
      </c>
    </row>
    <row r="404" spans="1:7" s="66" customFormat="1" ht="93.75" x14ac:dyDescent="0.25">
      <c r="A404" s="157">
        <v>400</v>
      </c>
      <c r="B404" s="153" t="s">
        <v>760</v>
      </c>
      <c r="C404" s="153" t="s">
        <v>2354</v>
      </c>
      <c r="D404" s="153" t="s">
        <v>3281</v>
      </c>
      <c r="E404" s="153">
        <v>89536991312</v>
      </c>
      <c r="F404" s="153">
        <v>5</v>
      </c>
      <c r="G404" s="153" t="s">
        <v>2355</v>
      </c>
    </row>
    <row r="405" spans="1:7" s="66" customFormat="1" ht="56.25" x14ac:dyDescent="0.25">
      <c r="A405" s="157">
        <v>401</v>
      </c>
      <c r="B405" s="153" t="s">
        <v>760</v>
      </c>
      <c r="C405" s="153" t="s">
        <v>2356</v>
      </c>
      <c r="D405" s="153" t="s">
        <v>3282</v>
      </c>
      <c r="E405" s="153" t="s">
        <v>2357</v>
      </c>
      <c r="F405" s="153">
        <v>6</v>
      </c>
      <c r="G405" s="153" t="s">
        <v>2358</v>
      </c>
    </row>
    <row r="406" spans="1:7" s="66" customFormat="1" ht="37.5" x14ac:dyDescent="0.25">
      <c r="A406" s="157">
        <v>402</v>
      </c>
      <c r="B406" s="153" t="s">
        <v>760</v>
      </c>
      <c r="C406" s="153" t="s">
        <v>2359</v>
      </c>
      <c r="D406" s="153" t="s">
        <v>3098</v>
      </c>
      <c r="E406" s="153" t="s">
        <v>3285</v>
      </c>
      <c r="F406" s="153">
        <v>3</v>
      </c>
      <c r="G406" s="153" t="s">
        <v>2360</v>
      </c>
    </row>
    <row r="407" spans="1:7" s="66" customFormat="1" ht="37.5" x14ac:dyDescent="0.25">
      <c r="A407" s="157">
        <v>403</v>
      </c>
      <c r="B407" s="153" t="s">
        <v>760</v>
      </c>
      <c r="C407" s="153" t="s">
        <v>2361</v>
      </c>
      <c r="D407" s="153" t="s">
        <v>2362</v>
      </c>
      <c r="E407" s="153" t="s">
        <v>2363</v>
      </c>
      <c r="F407" s="153">
        <v>4</v>
      </c>
      <c r="G407" s="153" t="s">
        <v>2364</v>
      </c>
    </row>
    <row r="408" spans="1:7" s="66" customFormat="1" ht="56.25" x14ac:dyDescent="0.25">
      <c r="A408" s="157">
        <v>404</v>
      </c>
      <c r="B408" s="153" t="s">
        <v>760</v>
      </c>
      <c r="C408" s="153" t="s">
        <v>2365</v>
      </c>
      <c r="D408" s="153" t="s">
        <v>3283</v>
      </c>
      <c r="E408" s="153">
        <v>89127274830</v>
      </c>
      <c r="F408" s="153">
        <v>16</v>
      </c>
      <c r="G408" s="153" t="s">
        <v>2366</v>
      </c>
    </row>
    <row r="409" spans="1:7" s="66" customFormat="1" ht="56.25" x14ac:dyDescent="0.25">
      <c r="A409" s="157">
        <v>405</v>
      </c>
      <c r="B409" s="153" t="s">
        <v>760</v>
      </c>
      <c r="C409" s="153" t="s">
        <v>2367</v>
      </c>
      <c r="D409" s="153" t="s">
        <v>3284</v>
      </c>
      <c r="E409" s="153">
        <v>89229224747</v>
      </c>
      <c r="F409" s="153">
        <v>1</v>
      </c>
      <c r="G409" s="153" t="s">
        <v>2368</v>
      </c>
    </row>
    <row r="410" spans="1:7" s="66" customFormat="1" ht="56.25" x14ac:dyDescent="0.25">
      <c r="A410" s="157">
        <v>406</v>
      </c>
      <c r="B410" s="153" t="s">
        <v>760</v>
      </c>
      <c r="C410" s="153" t="s">
        <v>2369</v>
      </c>
      <c r="D410" s="153" t="s">
        <v>3126</v>
      </c>
      <c r="E410" s="153">
        <v>89128262445</v>
      </c>
      <c r="F410" s="153">
        <v>3</v>
      </c>
      <c r="G410" s="153" t="s">
        <v>2370</v>
      </c>
    </row>
    <row r="411" spans="1:7" s="66" customFormat="1" ht="37.5" x14ac:dyDescent="0.25">
      <c r="A411" s="157">
        <v>407</v>
      </c>
      <c r="B411" s="153" t="s">
        <v>760</v>
      </c>
      <c r="C411" s="153" t="s">
        <v>2371</v>
      </c>
      <c r="D411" s="153" t="s">
        <v>2372</v>
      </c>
      <c r="E411" s="153" t="s">
        <v>2373</v>
      </c>
      <c r="F411" s="153">
        <v>7</v>
      </c>
      <c r="G411" s="153" t="s">
        <v>2374</v>
      </c>
    </row>
    <row r="412" spans="1:7" s="66" customFormat="1" ht="75" x14ac:dyDescent="0.25">
      <c r="A412" s="157">
        <v>408</v>
      </c>
      <c r="B412" s="153" t="s">
        <v>760</v>
      </c>
      <c r="C412" s="153" t="s">
        <v>2375</v>
      </c>
      <c r="D412" s="153" t="s">
        <v>2376</v>
      </c>
      <c r="E412" s="153">
        <v>89123684966</v>
      </c>
      <c r="F412" s="153">
        <v>2</v>
      </c>
      <c r="G412" s="153" t="s">
        <v>2377</v>
      </c>
    </row>
    <row r="413" spans="1:7" s="66" customFormat="1" ht="93.75" x14ac:dyDescent="0.25">
      <c r="A413" s="157">
        <v>409</v>
      </c>
      <c r="B413" s="153" t="s">
        <v>761</v>
      </c>
      <c r="C413" s="165" t="s">
        <v>284</v>
      </c>
      <c r="D413" s="165" t="s">
        <v>2378</v>
      </c>
      <c r="E413" s="165">
        <v>89229582281</v>
      </c>
      <c r="F413" s="165">
        <v>10</v>
      </c>
      <c r="G413" s="153" t="s">
        <v>2949</v>
      </c>
    </row>
    <row r="414" spans="1:7" s="66" customFormat="1" ht="93.75" x14ac:dyDescent="0.25">
      <c r="A414" s="157">
        <v>410</v>
      </c>
      <c r="B414" s="153" t="s">
        <v>761</v>
      </c>
      <c r="C414" s="165" t="s">
        <v>2379</v>
      </c>
      <c r="D414" s="165" t="s">
        <v>2380</v>
      </c>
      <c r="E414" s="157">
        <v>89229135771</v>
      </c>
      <c r="F414" s="165">
        <v>10</v>
      </c>
      <c r="G414" s="165" t="s">
        <v>2990</v>
      </c>
    </row>
    <row r="415" spans="1:7" s="66" customFormat="1" ht="75" x14ac:dyDescent="0.25">
      <c r="A415" s="157">
        <v>411</v>
      </c>
      <c r="B415" s="153" t="s">
        <v>761</v>
      </c>
      <c r="C415" s="165" t="s">
        <v>2381</v>
      </c>
      <c r="D415" s="165" t="s">
        <v>2382</v>
      </c>
      <c r="E415" s="165" t="s">
        <v>2383</v>
      </c>
      <c r="F415" s="165">
        <v>10</v>
      </c>
      <c r="G415" s="153" t="s">
        <v>2949</v>
      </c>
    </row>
    <row r="416" spans="1:7" s="66" customFormat="1" ht="37.5" x14ac:dyDescent="0.25">
      <c r="A416" s="157">
        <v>412</v>
      </c>
      <c r="B416" s="153" t="s">
        <v>761</v>
      </c>
      <c r="C416" s="165" t="s">
        <v>2384</v>
      </c>
      <c r="D416" s="165" t="s">
        <v>2385</v>
      </c>
      <c r="E416" s="165" t="s">
        <v>2386</v>
      </c>
      <c r="F416" s="165">
        <v>20</v>
      </c>
      <c r="G416" s="165" t="s">
        <v>2387</v>
      </c>
    </row>
    <row r="417" spans="1:7" s="66" customFormat="1" ht="75" x14ac:dyDescent="0.25">
      <c r="A417" s="157">
        <v>413</v>
      </c>
      <c r="B417" s="153" t="s">
        <v>761</v>
      </c>
      <c r="C417" s="165" t="s">
        <v>2388</v>
      </c>
      <c r="D417" s="165" t="s">
        <v>3038</v>
      </c>
      <c r="E417" s="165">
        <v>89536841465</v>
      </c>
      <c r="F417" s="165">
        <v>20</v>
      </c>
      <c r="G417" s="165" t="s">
        <v>2389</v>
      </c>
    </row>
    <row r="418" spans="1:7" s="66" customFormat="1" ht="56.25" x14ac:dyDescent="0.25">
      <c r="A418" s="157">
        <v>414</v>
      </c>
      <c r="B418" s="153" t="s">
        <v>761</v>
      </c>
      <c r="C418" s="165" t="s">
        <v>2390</v>
      </c>
      <c r="D418" s="165" t="s">
        <v>3039</v>
      </c>
      <c r="E418" s="165">
        <v>89128203480</v>
      </c>
      <c r="F418" s="165">
        <v>10</v>
      </c>
      <c r="G418" s="165" t="s">
        <v>3163</v>
      </c>
    </row>
    <row r="419" spans="1:7" s="66" customFormat="1" ht="75" x14ac:dyDescent="0.25">
      <c r="A419" s="157">
        <v>415</v>
      </c>
      <c r="B419" s="153" t="s">
        <v>761</v>
      </c>
      <c r="C419" s="165" t="s">
        <v>2391</v>
      </c>
      <c r="D419" s="165" t="s">
        <v>2392</v>
      </c>
      <c r="E419" s="165">
        <v>89229689870</v>
      </c>
      <c r="F419" s="165">
        <v>2</v>
      </c>
      <c r="G419" s="165" t="s">
        <v>2393</v>
      </c>
    </row>
    <row r="420" spans="1:7" s="66" customFormat="1" ht="112.5" x14ac:dyDescent="0.25">
      <c r="A420" s="157">
        <v>416</v>
      </c>
      <c r="B420" s="153" t="s">
        <v>761</v>
      </c>
      <c r="C420" s="165" t="s">
        <v>2394</v>
      </c>
      <c r="D420" s="165" t="s">
        <v>2395</v>
      </c>
      <c r="E420" s="165" t="s">
        <v>2396</v>
      </c>
      <c r="F420" s="165">
        <v>10</v>
      </c>
      <c r="G420" s="153" t="s">
        <v>2949</v>
      </c>
    </row>
    <row r="421" spans="1:7" s="66" customFormat="1" ht="112.5" x14ac:dyDescent="0.25">
      <c r="A421" s="157">
        <v>417</v>
      </c>
      <c r="B421" s="153" t="s">
        <v>761</v>
      </c>
      <c r="C421" s="165" t="s">
        <v>2397</v>
      </c>
      <c r="D421" s="165" t="s">
        <v>2398</v>
      </c>
      <c r="E421" s="165" t="s">
        <v>2396</v>
      </c>
      <c r="F421" s="165">
        <v>1</v>
      </c>
      <c r="G421" s="153" t="s">
        <v>2949</v>
      </c>
    </row>
    <row r="422" spans="1:7" s="66" customFormat="1" ht="75" x14ac:dyDescent="0.25">
      <c r="A422" s="157">
        <v>418</v>
      </c>
      <c r="B422" s="153" t="s">
        <v>761</v>
      </c>
      <c r="C422" s="165" t="s">
        <v>2399</v>
      </c>
      <c r="D422" s="153" t="s">
        <v>1490</v>
      </c>
      <c r="E422" s="165">
        <v>89127215829</v>
      </c>
      <c r="F422" s="165">
        <v>10</v>
      </c>
      <c r="G422" s="153" t="s">
        <v>2949</v>
      </c>
    </row>
    <row r="423" spans="1:7" s="66" customFormat="1" ht="75" x14ac:dyDescent="0.25">
      <c r="A423" s="157">
        <v>419</v>
      </c>
      <c r="B423" s="153" t="s">
        <v>761</v>
      </c>
      <c r="C423" s="165" t="s">
        <v>2400</v>
      </c>
      <c r="D423" s="153" t="s">
        <v>1490</v>
      </c>
      <c r="E423" s="165">
        <v>89128207026</v>
      </c>
      <c r="F423" s="165">
        <v>10</v>
      </c>
      <c r="G423" s="153" t="s">
        <v>2949</v>
      </c>
    </row>
    <row r="424" spans="1:7" s="66" customFormat="1" ht="93.75" x14ac:dyDescent="0.25">
      <c r="A424" s="157">
        <v>420</v>
      </c>
      <c r="B424" s="153" t="s">
        <v>761</v>
      </c>
      <c r="C424" s="165" t="s">
        <v>2401</v>
      </c>
      <c r="D424" s="165" t="s">
        <v>2402</v>
      </c>
      <c r="E424" s="165">
        <v>89123699528</v>
      </c>
      <c r="F424" s="165">
        <v>10</v>
      </c>
      <c r="G424" s="165" t="s">
        <v>2403</v>
      </c>
    </row>
    <row r="425" spans="1:7" s="66" customFormat="1" ht="56.25" x14ac:dyDescent="0.25">
      <c r="A425" s="157">
        <v>421</v>
      </c>
      <c r="B425" s="153" t="s">
        <v>761</v>
      </c>
      <c r="C425" s="165" t="s">
        <v>2404</v>
      </c>
      <c r="D425" s="165" t="s">
        <v>2405</v>
      </c>
      <c r="E425" s="165">
        <v>89229395508</v>
      </c>
      <c r="F425" s="165">
        <v>10</v>
      </c>
      <c r="G425" s="165" t="s">
        <v>2991</v>
      </c>
    </row>
    <row r="426" spans="1:7" s="66" customFormat="1" ht="37.5" x14ac:dyDescent="0.25">
      <c r="A426" s="157">
        <v>422</v>
      </c>
      <c r="B426" s="153" t="s">
        <v>761</v>
      </c>
      <c r="C426" s="165" t="s">
        <v>2406</v>
      </c>
      <c r="D426" s="165" t="s">
        <v>2407</v>
      </c>
      <c r="E426" s="165">
        <v>89127012211</v>
      </c>
      <c r="F426" s="165">
        <v>6</v>
      </c>
      <c r="G426" s="165" t="s">
        <v>2408</v>
      </c>
    </row>
    <row r="427" spans="1:7" s="66" customFormat="1" ht="56.25" x14ac:dyDescent="0.25">
      <c r="A427" s="157">
        <v>423</v>
      </c>
      <c r="B427" s="153" t="s">
        <v>761</v>
      </c>
      <c r="C427" s="165" t="s">
        <v>2409</v>
      </c>
      <c r="D427" s="165" t="s">
        <v>3304</v>
      </c>
      <c r="E427" s="165">
        <v>89226634640</v>
      </c>
      <c r="F427" s="165">
        <v>3</v>
      </c>
      <c r="G427" s="165" t="s">
        <v>2410</v>
      </c>
    </row>
    <row r="428" spans="1:7" s="66" customFormat="1" ht="56.25" x14ac:dyDescent="0.25">
      <c r="A428" s="157">
        <v>424</v>
      </c>
      <c r="B428" s="153" t="s">
        <v>761</v>
      </c>
      <c r="C428" s="165" t="s">
        <v>1864</v>
      </c>
      <c r="D428" s="165" t="s">
        <v>2411</v>
      </c>
      <c r="E428" s="165">
        <v>89229415099</v>
      </c>
      <c r="F428" s="165">
        <v>3</v>
      </c>
      <c r="G428" s="165" t="s">
        <v>2412</v>
      </c>
    </row>
    <row r="429" spans="1:7" s="66" customFormat="1" ht="75" x14ac:dyDescent="0.25">
      <c r="A429" s="157">
        <v>425</v>
      </c>
      <c r="B429" s="153" t="s">
        <v>761</v>
      </c>
      <c r="C429" s="165" t="s">
        <v>2413</v>
      </c>
      <c r="D429" s="165" t="s">
        <v>2414</v>
      </c>
      <c r="E429" s="165" t="s">
        <v>2415</v>
      </c>
      <c r="F429" s="165">
        <v>10</v>
      </c>
      <c r="G429" s="153" t="s">
        <v>2949</v>
      </c>
    </row>
    <row r="430" spans="1:7" s="66" customFormat="1" ht="93.75" x14ac:dyDescent="0.25">
      <c r="A430" s="157">
        <v>426</v>
      </c>
      <c r="B430" s="153" t="s">
        <v>768</v>
      </c>
      <c r="C430" s="153" t="s">
        <v>2416</v>
      </c>
      <c r="D430" s="153" t="s">
        <v>288</v>
      </c>
      <c r="E430" s="159" t="s">
        <v>2417</v>
      </c>
      <c r="F430" s="159">
        <v>11</v>
      </c>
      <c r="G430" s="153" t="s">
        <v>2949</v>
      </c>
    </row>
    <row r="431" spans="1:7" s="66" customFormat="1" ht="75" x14ac:dyDescent="0.25">
      <c r="A431" s="157">
        <v>427</v>
      </c>
      <c r="B431" s="153" t="s">
        <v>768</v>
      </c>
      <c r="C431" s="159" t="s">
        <v>2418</v>
      </c>
      <c r="D431" s="153" t="s">
        <v>1490</v>
      </c>
      <c r="E431" s="159" t="s">
        <v>2419</v>
      </c>
      <c r="F431" s="159">
        <v>23</v>
      </c>
      <c r="G431" s="153" t="s">
        <v>2949</v>
      </c>
    </row>
    <row r="432" spans="1:7" s="66" customFormat="1" ht="75" x14ac:dyDescent="0.25">
      <c r="A432" s="157">
        <v>428</v>
      </c>
      <c r="B432" s="153" t="s">
        <v>768</v>
      </c>
      <c r="C432" s="159" t="s">
        <v>2420</v>
      </c>
      <c r="D432" s="153" t="s">
        <v>1490</v>
      </c>
      <c r="E432" s="159" t="s">
        <v>2421</v>
      </c>
      <c r="F432" s="159">
        <v>3</v>
      </c>
      <c r="G432" s="153" t="s">
        <v>2949</v>
      </c>
    </row>
    <row r="433" spans="1:7" s="66" customFormat="1" ht="75" x14ac:dyDescent="0.25">
      <c r="A433" s="157">
        <v>429</v>
      </c>
      <c r="B433" s="153" t="s">
        <v>768</v>
      </c>
      <c r="C433" s="159" t="s">
        <v>2422</v>
      </c>
      <c r="D433" s="153" t="s">
        <v>1490</v>
      </c>
      <c r="E433" s="159" t="s">
        <v>2423</v>
      </c>
      <c r="F433" s="159">
        <v>40</v>
      </c>
      <c r="G433" s="153" t="s">
        <v>2949</v>
      </c>
    </row>
    <row r="434" spans="1:7" s="66" customFormat="1" ht="75" x14ac:dyDescent="0.25">
      <c r="A434" s="157">
        <v>430</v>
      </c>
      <c r="B434" s="153" t="s">
        <v>768</v>
      </c>
      <c r="C434" s="159" t="s">
        <v>2424</v>
      </c>
      <c r="D434" s="153" t="s">
        <v>1490</v>
      </c>
      <c r="E434" s="159">
        <v>89229430130</v>
      </c>
      <c r="F434" s="159">
        <v>30</v>
      </c>
      <c r="G434" s="153" t="s">
        <v>2949</v>
      </c>
    </row>
    <row r="435" spans="1:7" s="66" customFormat="1" ht="75" x14ac:dyDescent="0.25">
      <c r="A435" s="157">
        <v>431</v>
      </c>
      <c r="B435" s="153" t="s">
        <v>768</v>
      </c>
      <c r="C435" s="159" t="s">
        <v>2425</v>
      </c>
      <c r="D435" s="153" t="s">
        <v>1490</v>
      </c>
      <c r="E435" s="159" t="s">
        <v>2426</v>
      </c>
      <c r="F435" s="159">
        <v>33</v>
      </c>
      <c r="G435" s="153" t="s">
        <v>2949</v>
      </c>
    </row>
    <row r="436" spans="1:7" s="66" customFormat="1" ht="75" x14ac:dyDescent="0.25">
      <c r="A436" s="157">
        <v>432</v>
      </c>
      <c r="B436" s="153" t="s">
        <v>768</v>
      </c>
      <c r="C436" s="159" t="s">
        <v>2427</v>
      </c>
      <c r="D436" s="153" t="s">
        <v>1490</v>
      </c>
      <c r="E436" s="159">
        <v>89229648184</v>
      </c>
      <c r="F436" s="159">
        <v>27</v>
      </c>
      <c r="G436" s="153" t="s">
        <v>2949</v>
      </c>
    </row>
    <row r="437" spans="1:7" s="66" customFormat="1" ht="75" x14ac:dyDescent="0.25">
      <c r="A437" s="157">
        <v>433</v>
      </c>
      <c r="B437" s="153" t="s">
        <v>768</v>
      </c>
      <c r="C437" s="159" t="s">
        <v>2428</v>
      </c>
      <c r="D437" s="153" t="s">
        <v>1490</v>
      </c>
      <c r="E437" s="159" t="s">
        <v>2429</v>
      </c>
      <c r="F437" s="159">
        <v>21</v>
      </c>
      <c r="G437" s="153" t="s">
        <v>2949</v>
      </c>
    </row>
    <row r="438" spans="1:7" s="66" customFormat="1" ht="75" x14ac:dyDescent="0.25">
      <c r="A438" s="157">
        <v>434</v>
      </c>
      <c r="B438" s="153" t="s">
        <v>768</v>
      </c>
      <c r="C438" s="159" t="s">
        <v>2430</v>
      </c>
      <c r="D438" s="153" t="s">
        <v>1490</v>
      </c>
      <c r="E438" s="159">
        <v>89229229973</v>
      </c>
      <c r="F438" s="159">
        <v>21</v>
      </c>
      <c r="G438" s="153" t="s">
        <v>2949</v>
      </c>
    </row>
    <row r="439" spans="1:7" s="66" customFormat="1" ht="56.25" x14ac:dyDescent="0.25">
      <c r="A439" s="157">
        <v>435</v>
      </c>
      <c r="B439" s="153" t="s">
        <v>768</v>
      </c>
      <c r="C439" s="159" t="s">
        <v>2431</v>
      </c>
      <c r="D439" s="159" t="s">
        <v>2432</v>
      </c>
      <c r="E439" s="159" t="s">
        <v>2433</v>
      </c>
      <c r="F439" s="159">
        <v>1</v>
      </c>
      <c r="G439" s="159" t="s">
        <v>2434</v>
      </c>
    </row>
    <row r="440" spans="1:7" s="66" customFormat="1" ht="37.5" x14ac:dyDescent="0.25">
      <c r="A440" s="157">
        <v>436</v>
      </c>
      <c r="B440" s="153" t="s">
        <v>768</v>
      </c>
      <c r="C440" s="159" t="s">
        <v>2435</v>
      </c>
      <c r="D440" s="159" t="s">
        <v>2436</v>
      </c>
      <c r="E440" s="159">
        <v>9229665554</v>
      </c>
      <c r="F440" s="159">
        <v>1</v>
      </c>
      <c r="G440" s="159" t="s">
        <v>2437</v>
      </c>
    </row>
    <row r="441" spans="1:7" s="66" customFormat="1" ht="37.5" x14ac:dyDescent="0.25">
      <c r="A441" s="157">
        <v>437</v>
      </c>
      <c r="B441" s="153" t="s">
        <v>768</v>
      </c>
      <c r="C441" s="159" t="s">
        <v>2438</v>
      </c>
      <c r="D441" s="159" t="s">
        <v>2439</v>
      </c>
      <c r="E441" s="159">
        <v>89229312696</v>
      </c>
      <c r="F441" s="159">
        <v>1</v>
      </c>
      <c r="G441" s="159" t="s">
        <v>2440</v>
      </c>
    </row>
    <row r="442" spans="1:7" s="66" customFormat="1" ht="37.5" x14ac:dyDescent="0.25">
      <c r="A442" s="157">
        <v>438</v>
      </c>
      <c r="B442" s="153" t="s">
        <v>768</v>
      </c>
      <c r="C442" s="159" t="s">
        <v>2441</v>
      </c>
      <c r="D442" s="159" t="s">
        <v>2442</v>
      </c>
      <c r="E442" s="159" t="s">
        <v>2443</v>
      </c>
      <c r="F442" s="159">
        <v>1</v>
      </c>
      <c r="G442" s="159" t="s">
        <v>2444</v>
      </c>
    </row>
    <row r="443" spans="1:7" s="66" customFormat="1" ht="37.5" x14ac:dyDescent="0.25">
      <c r="A443" s="157">
        <v>439</v>
      </c>
      <c r="B443" s="153" t="s">
        <v>768</v>
      </c>
      <c r="C443" s="159" t="s">
        <v>2445</v>
      </c>
      <c r="D443" s="159" t="s">
        <v>2301</v>
      </c>
      <c r="E443" s="159">
        <v>89226653232</v>
      </c>
      <c r="F443" s="159">
        <v>1</v>
      </c>
      <c r="G443" s="159" t="s">
        <v>2446</v>
      </c>
    </row>
    <row r="444" spans="1:7" s="66" customFormat="1" ht="56.25" x14ac:dyDescent="0.25">
      <c r="A444" s="157">
        <v>440</v>
      </c>
      <c r="B444" s="153" t="s">
        <v>768</v>
      </c>
      <c r="C444" s="159" t="s">
        <v>2447</v>
      </c>
      <c r="D444" s="159" t="s">
        <v>2448</v>
      </c>
      <c r="E444" s="159" t="s">
        <v>2449</v>
      </c>
      <c r="F444" s="159">
        <v>6</v>
      </c>
      <c r="G444" s="159" t="s">
        <v>2450</v>
      </c>
    </row>
    <row r="445" spans="1:7" s="66" customFormat="1" ht="56.25" x14ac:dyDescent="0.25">
      <c r="A445" s="157">
        <v>441</v>
      </c>
      <c r="B445" s="153" t="s">
        <v>768</v>
      </c>
      <c r="C445" s="159" t="s">
        <v>2451</v>
      </c>
      <c r="D445" s="159" t="s">
        <v>2301</v>
      </c>
      <c r="E445" s="159" t="s">
        <v>2452</v>
      </c>
      <c r="F445" s="159">
        <v>1</v>
      </c>
      <c r="G445" s="159" t="s">
        <v>2453</v>
      </c>
    </row>
    <row r="446" spans="1:7" s="66" customFormat="1" ht="37.5" x14ac:dyDescent="0.25">
      <c r="A446" s="157">
        <v>442</v>
      </c>
      <c r="B446" s="153" t="s">
        <v>768</v>
      </c>
      <c r="C446" s="159" t="s">
        <v>2454</v>
      </c>
      <c r="D446" s="159" t="s">
        <v>2455</v>
      </c>
      <c r="E446" s="159">
        <v>89536970033</v>
      </c>
      <c r="F446" s="159">
        <v>1</v>
      </c>
      <c r="G446" s="159" t="s">
        <v>2456</v>
      </c>
    </row>
    <row r="447" spans="1:7" s="66" customFormat="1" ht="56.25" x14ac:dyDescent="0.25">
      <c r="A447" s="157">
        <v>443</v>
      </c>
      <c r="B447" s="153" t="s">
        <v>768</v>
      </c>
      <c r="C447" s="159" t="s">
        <v>2457</v>
      </c>
      <c r="D447" s="159" t="s">
        <v>2458</v>
      </c>
      <c r="E447" s="159" t="s">
        <v>2459</v>
      </c>
      <c r="F447" s="159">
        <v>1</v>
      </c>
      <c r="G447" s="159" t="s">
        <v>2460</v>
      </c>
    </row>
    <row r="448" spans="1:7" s="66" customFormat="1" ht="37.5" x14ac:dyDescent="0.25">
      <c r="A448" s="157">
        <v>444</v>
      </c>
      <c r="B448" s="153" t="s">
        <v>768</v>
      </c>
      <c r="C448" s="159" t="s">
        <v>2461</v>
      </c>
      <c r="D448" s="159" t="s">
        <v>2301</v>
      </c>
      <c r="E448" s="159">
        <v>89229209323</v>
      </c>
      <c r="F448" s="159">
        <v>2</v>
      </c>
      <c r="G448" s="159" t="s">
        <v>2462</v>
      </c>
    </row>
    <row r="449" spans="1:7" s="66" customFormat="1" ht="37.5" x14ac:dyDescent="0.25">
      <c r="A449" s="157">
        <v>445</v>
      </c>
      <c r="B449" s="153" t="s">
        <v>768</v>
      </c>
      <c r="C449" s="159" t="s">
        <v>2463</v>
      </c>
      <c r="D449" s="159" t="s">
        <v>3142</v>
      </c>
      <c r="E449" s="159">
        <v>89229171631</v>
      </c>
      <c r="F449" s="159">
        <v>2</v>
      </c>
      <c r="G449" s="159" t="s">
        <v>2464</v>
      </c>
    </row>
    <row r="450" spans="1:7" s="66" customFormat="1" ht="75" x14ac:dyDescent="0.25">
      <c r="A450" s="157">
        <v>446</v>
      </c>
      <c r="B450" s="153" t="s">
        <v>768</v>
      </c>
      <c r="C450" s="159" t="s">
        <v>1773</v>
      </c>
      <c r="D450" s="159" t="s">
        <v>3143</v>
      </c>
      <c r="E450" s="159" t="s">
        <v>2465</v>
      </c>
      <c r="F450" s="159">
        <v>13</v>
      </c>
      <c r="G450" s="159" t="s">
        <v>2466</v>
      </c>
    </row>
    <row r="451" spans="1:7" s="66" customFormat="1" ht="37.5" x14ac:dyDescent="0.25">
      <c r="A451" s="157">
        <v>447</v>
      </c>
      <c r="B451" s="153" t="s">
        <v>768</v>
      </c>
      <c r="C451" s="159" t="s">
        <v>2467</v>
      </c>
      <c r="D451" s="159" t="s">
        <v>2468</v>
      </c>
      <c r="E451" s="159" t="s">
        <v>2469</v>
      </c>
      <c r="F451" s="159">
        <v>1</v>
      </c>
      <c r="G451" s="159" t="s">
        <v>2470</v>
      </c>
    </row>
    <row r="452" spans="1:7" s="66" customFormat="1" ht="37.5" x14ac:dyDescent="0.25">
      <c r="A452" s="157">
        <v>448</v>
      </c>
      <c r="B452" s="153" t="s">
        <v>768</v>
      </c>
      <c r="C452" s="159" t="s">
        <v>2471</v>
      </c>
      <c r="D452" s="159" t="s">
        <v>2472</v>
      </c>
      <c r="E452" s="159">
        <v>89127346570</v>
      </c>
      <c r="F452" s="159">
        <v>1</v>
      </c>
      <c r="G452" s="159" t="s">
        <v>2473</v>
      </c>
    </row>
    <row r="453" spans="1:7" s="66" customFormat="1" ht="37.5" x14ac:dyDescent="0.25">
      <c r="A453" s="157">
        <v>449</v>
      </c>
      <c r="B453" s="153" t="s">
        <v>768</v>
      </c>
      <c r="C453" s="159" t="s">
        <v>2474</v>
      </c>
      <c r="D453" s="159" t="s">
        <v>2475</v>
      </c>
      <c r="E453" s="159">
        <v>89229215435</v>
      </c>
      <c r="F453" s="159">
        <v>1</v>
      </c>
      <c r="G453" s="159" t="s">
        <v>2476</v>
      </c>
    </row>
    <row r="454" spans="1:7" s="66" customFormat="1" ht="75" x14ac:dyDescent="0.25">
      <c r="A454" s="157">
        <v>450</v>
      </c>
      <c r="B454" s="153" t="s">
        <v>774</v>
      </c>
      <c r="C454" s="153" t="s">
        <v>2477</v>
      </c>
      <c r="D454" s="153" t="s">
        <v>1490</v>
      </c>
      <c r="E454" s="153" t="s">
        <v>2478</v>
      </c>
      <c r="F454" s="153">
        <v>8</v>
      </c>
      <c r="G454" s="153" t="s">
        <v>2949</v>
      </c>
    </row>
    <row r="455" spans="1:7" s="66" customFormat="1" ht="37.5" x14ac:dyDescent="0.25">
      <c r="A455" s="157">
        <v>451</v>
      </c>
      <c r="B455" s="153" t="s">
        <v>774</v>
      </c>
      <c r="C455" s="153" t="s">
        <v>2479</v>
      </c>
      <c r="D455" s="153" t="s">
        <v>2480</v>
      </c>
      <c r="E455" s="153">
        <v>89195105733</v>
      </c>
      <c r="F455" s="153">
        <v>1</v>
      </c>
      <c r="G455" s="166" t="s">
        <v>2992</v>
      </c>
    </row>
    <row r="456" spans="1:7" s="66" customFormat="1" ht="56.25" x14ac:dyDescent="0.25">
      <c r="A456" s="157">
        <v>452</v>
      </c>
      <c r="B456" s="153"/>
      <c r="C456" s="153" t="s">
        <v>2481</v>
      </c>
      <c r="D456" s="153" t="s">
        <v>2482</v>
      </c>
      <c r="E456" s="153">
        <v>89127151389</v>
      </c>
      <c r="F456" s="153">
        <v>2</v>
      </c>
      <c r="G456" s="166" t="s">
        <v>2993</v>
      </c>
    </row>
    <row r="457" spans="1:7" s="66" customFormat="1" ht="37.5" x14ac:dyDescent="0.25">
      <c r="A457" s="157">
        <v>453</v>
      </c>
      <c r="B457" s="153" t="s">
        <v>774</v>
      </c>
      <c r="C457" s="153" t="s">
        <v>2483</v>
      </c>
      <c r="D457" s="153" t="s">
        <v>2484</v>
      </c>
      <c r="E457" s="153">
        <v>89127098542</v>
      </c>
      <c r="F457" s="153">
        <v>8</v>
      </c>
      <c r="G457" s="166" t="s">
        <v>2994</v>
      </c>
    </row>
    <row r="458" spans="1:7" s="66" customFormat="1" ht="56.25" x14ac:dyDescent="0.25">
      <c r="A458" s="157">
        <v>454</v>
      </c>
      <c r="B458" s="153" t="s">
        <v>774</v>
      </c>
      <c r="C458" s="153" t="s">
        <v>2485</v>
      </c>
      <c r="D458" s="153" t="s">
        <v>2486</v>
      </c>
      <c r="E458" s="153">
        <v>89634334825</v>
      </c>
      <c r="F458" s="153">
        <v>5</v>
      </c>
      <c r="G458" s="166" t="s">
        <v>2995</v>
      </c>
    </row>
    <row r="459" spans="1:7" s="66" customFormat="1" ht="37.5" x14ac:dyDescent="0.25">
      <c r="A459" s="157">
        <v>455</v>
      </c>
      <c r="B459" s="153" t="s">
        <v>774</v>
      </c>
      <c r="C459" s="153" t="s">
        <v>2487</v>
      </c>
      <c r="D459" s="153" t="s">
        <v>2488</v>
      </c>
      <c r="E459" s="153">
        <v>83127342464</v>
      </c>
      <c r="F459" s="153">
        <v>4</v>
      </c>
      <c r="G459" s="166" t="s">
        <v>2996</v>
      </c>
    </row>
    <row r="460" spans="1:7" s="66" customFormat="1" ht="56.25" x14ac:dyDescent="0.25">
      <c r="A460" s="157">
        <v>456</v>
      </c>
      <c r="B460" s="153" t="s">
        <v>774</v>
      </c>
      <c r="C460" s="153" t="s">
        <v>2489</v>
      </c>
      <c r="D460" s="153" t="s">
        <v>2490</v>
      </c>
      <c r="E460" s="153">
        <v>89127098542</v>
      </c>
      <c r="F460" s="153">
        <v>5</v>
      </c>
      <c r="G460" s="166" t="s">
        <v>2997</v>
      </c>
    </row>
    <row r="461" spans="1:7" s="66" customFormat="1" ht="56.25" x14ac:dyDescent="0.25">
      <c r="A461" s="157">
        <v>457</v>
      </c>
      <c r="B461" s="153" t="s">
        <v>774</v>
      </c>
      <c r="C461" s="153" t="s">
        <v>2491</v>
      </c>
      <c r="D461" s="153" t="s">
        <v>2492</v>
      </c>
      <c r="E461" s="153">
        <v>89536839905</v>
      </c>
      <c r="F461" s="153">
        <v>2</v>
      </c>
      <c r="G461" s="166" t="s">
        <v>2998</v>
      </c>
    </row>
    <row r="462" spans="1:7" s="66" customFormat="1" ht="37.5" x14ac:dyDescent="0.25">
      <c r="A462" s="157">
        <v>458</v>
      </c>
      <c r="B462" s="153" t="s">
        <v>774</v>
      </c>
      <c r="C462" s="153" t="s">
        <v>2493</v>
      </c>
      <c r="D462" s="153" t="s">
        <v>2494</v>
      </c>
      <c r="E462" s="153">
        <v>89229619008</v>
      </c>
      <c r="F462" s="153">
        <v>2</v>
      </c>
      <c r="G462" s="166" t="s">
        <v>2999</v>
      </c>
    </row>
    <row r="463" spans="1:7" s="66" customFormat="1" ht="93.75" x14ac:dyDescent="0.25">
      <c r="A463" s="157">
        <v>459</v>
      </c>
      <c r="B463" s="153" t="s">
        <v>774</v>
      </c>
      <c r="C463" s="153" t="s">
        <v>2495</v>
      </c>
      <c r="D463" s="153" t="s">
        <v>290</v>
      </c>
      <c r="E463" s="153">
        <v>89123607968</v>
      </c>
      <c r="F463" s="153">
        <v>8</v>
      </c>
      <c r="G463" s="153" t="s">
        <v>2949</v>
      </c>
    </row>
    <row r="464" spans="1:7" s="66" customFormat="1" ht="75" x14ac:dyDescent="0.25">
      <c r="A464" s="157">
        <v>460</v>
      </c>
      <c r="B464" s="153" t="s">
        <v>774</v>
      </c>
      <c r="C464" s="153" t="s">
        <v>2496</v>
      </c>
      <c r="D464" s="153" t="s">
        <v>1490</v>
      </c>
      <c r="E464" s="164">
        <v>89229690482</v>
      </c>
      <c r="F464" s="153">
        <v>8</v>
      </c>
      <c r="G464" s="153" t="s">
        <v>2949</v>
      </c>
    </row>
    <row r="465" spans="1:7" s="66" customFormat="1" ht="75" x14ac:dyDescent="0.25">
      <c r="A465" s="157">
        <v>461</v>
      </c>
      <c r="B465" s="153" t="s">
        <v>774</v>
      </c>
      <c r="C465" s="153" t="s">
        <v>2497</v>
      </c>
      <c r="D465" s="153" t="s">
        <v>1490</v>
      </c>
      <c r="E465" s="153">
        <v>89635522954</v>
      </c>
      <c r="F465" s="153">
        <v>1</v>
      </c>
      <c r="G465" s="153" t="s">
        <v>2949</v>
      </c>
    </row>
    <row r="466" spans="1:7" s="66" customFormat="1" ht="75" x14ac:dyDescent="0.25">
      <c r="A466" s="157">
        <v>462</v>
      </c>
      <c r="B466" s="153" t="s">
        <v>774</v>
      </c>
      <c r="C466" s="153" t="s">
        <v>2498</v>
      </c>
      <c r="D466" s="153" t="s">
        <v>1490</v>
      </c>
      <c r="E466" s="153">
        <v>89229447628</v>
      </c>
      <c r="F466" s="153">
        <v>8</v>
      </c>
      <c r="G466" s="153" t="s">
        <v>2949</v>
      </c>
    </row>
    <row r="467" spans="1:7" s="66" customFormat="1" ht="37.5" x14ac:dyDescent="0.25">
      <c r="A467" s="157">
        <v>463</v>
      </c>
      <c r="B467" s="153" t="s">
        <v>774</v>
      </c>
      <c r="C467" s="153" t="s">
        <v>2499</v>
      </c>
      <c r="D467" s="153" t="s">
        <v>1707</v>
      </c>
      <c r="E467" s="153">
        <v>89127145757</v>
      </c>
      <c r="F467" s="153">
        <v>2</v>
      </c>
      <c r="G467" s="166" t="s">
        <v>3000</v>
      </c>
    </row>
    <row r="468" spans="1:7" s="66" customFormat="1" ht="37.5" x14ac:dyDescent="0.25">
      <c r="A468" s="157">
        <v>464</v>
      </c>
      <c r="B468" s="153" t="s">
        <v>775</v>
      </c>
      <c r="C468" s="153" t="s">
        <v>2500</v>
      </c>
      <c r="D468" s="153" t="s">
        <v>2501</v>
      </c>
      <c r="E468" s="153">
        <v>89170702288</v>
      </c>
      <c r="F468" s="153">
        <v>3</v>
      </c>
      <c r="G468" s="167" t="s">
        <v>3001</v>
      </c>
    </row>
    <row r="469" spans="1:7" s="66" customFormat="1" ht="56.25" x14ac:dyDescent="0.25">
      <c r="A469" s="157">
        <v>465</v>
      </c>
      <c r="B469" s="153" t="s">
        <v>775</v>
      </c>
      <c r="C469" s="153" t="s">
        <v>2502</v>
      </c>
      <c r="D469" s="153" t="s">
        <v>2503</v>
      </c>
      <c r="E469" s="153">
        <v>89615634477</v>
      </c>
      <c r="F469" s="153">
        <v>12</v>
      </c>
      <c r="G469" s="167" t="s">
        <v>3002</v>
      </c>
    </row>
    <row r="470" spans="1:7" s="66" customFormat="1" ht="37.5" x14ac:dyDescent="0.25">
      <c r="A470" s="157">
        <v>466</v>
      </c>
      <c r="B470" s="153" t="s">
        <v>775</v>
      </c>
      <c r="C470" s="153" t="s">
        <v>2504</v>
      </c>
      <c r="D470" s="153" t="s">
        <v>2505</v>
      </c>
      <c r="E470" s="153">
        <v>89877170588</v>
      </c>
      <c r="F470" s="153">
        <v>13</v>
      </c>
      <c r="G470" s="167" t="s">
        <v>3003</v>
      </c>
    </row>
    <row r="471" spans="1:7" s="66" customFormat="1" ht="56.25" x14ac:dyDescent="0.25">
      <c r="A471" s="157">
        <v>467</v>
      </c>
      <c r="B471" s="153" t="s">
        <v>775</v>
      </c>
      <c r="C471" s="153" t="s">
        <v>2506</v>
      </c>
      <c r="D471" s="153" t="s">
        <v>2507</v>
      </c>
      <c r="E471" s="153">
        <v>89823921408</v>
      </c>
      <c r="F471" s="153">
        <v>2</v>
      </c>
      <c r="G471" s="167" t="s">
        <v>3004</v>
      </c>
    </row>
    <row r="472" spans="1:7" s="66" customFormat="1" ht="93.75" x14ac:dyDescent="0.25">
      <c r="A472" s="157">
        <v>468</v>
      </c>
      <c r="B472" s="153" t="s">
        <v>775</v>
      </c>
      <c r="C472" s="153" t="s">
        <v>375</v>
      </c>
      <c r="D472" s="153" t="s">
        <v>291</v>
      </c>
      <c r="E472" s="153">
        <v>89877121130</v>
      </c>
      <c r="F472" s="153">
        <v>3</v>
      </c>
      <c r="G472" s="153" t="s">
        <v>2949</v>
      </c>
    </row>
    <row r="473" spans="1:7" s="66" customFormat="1" ht="112.5" x14ac:dyDescent="0.25">
      <c r="A473" s="157">
        <v>469</v>
      </c>
      <c r="B473" s="153" t="s">
        <v>775</v>
      </c>
      <c r="C473" s="153" t="s">
        <v>2508</v>
      </c>
      <c r="D473" s="153" t="s">
        <v>2509</v>
      </c>
      <c r="E473" s="153" t="s">
        <v>2510</v>
      </c>
      <c r="F473" s="153">
        <v>4</v>
      </c>
      <c r="G473" s="153" t="s">
        <v>2949</v>
      </c>
    </row>
    <row r="474" spans="1:7" s="66" customFormat="1" ht="75" x14ac:dyDescent="0.25">
      <c r="A474" s="157">
        <v>470</v>
      </c>
      <c r="B474" s="153" t="s">
        <v>775</v>
      </c>
      <c r="C474" s="153" t="s">
        <v>2511</v>
      </c>
      <c r="D474" s="153" t="s">
        <v>1490</v>
      </c>
      <c r="E474" s="153">
        <v>89033269380</v>
      </c>
      <c r="F474" s="153">
        <v>8</v>
      </c>
      <c r="G474" s="153" t="s">
        <v>2949</v>
      </c>
    </row>
    <row r="475" spans="1:7" s="66" customFormat="1" ht="75" x14ac:dyDescent="0.25">
      <c r="A475" s="157">
        <v>471</v>
      </c>
      <c r="B475" s="153" t="s">
        <v>775</v>
      </c>
      <c r="C475" s="153" t="s">
        <v>2512</v>
      </c>
      <c r="D475" s="153" t="s">
        <v>1490</v>
      </c>
      <c r="E475" s="153">
        <v>89513558432</v>
      </c>
      <c r="F475" s="153">
        <v>8</v>
      </c>
      <c r="G475" s="153" t="s">
        <v>2949</v>
      </c>
    </row>
    <row r="476" spans="1:7" s="66" customFormat="1" ht="93.75" x14ac:dyDescent="0.25">
      <c r="A476" s="157">
        <v>472</v>
      </c>
      <c r="B476" s="153" t="s">
        <v>776</v>
      </c>
      <c r="C476" s="153" t="s">
        <v>293</v>
      </c>
      <c r="D476" s="153" t="s">
        <v>376</v>
      </c>
      <c r="E476" s="153" t="s">
        <v>2513</v>
      </c>
      <c r="F476" s="153">
        <v>26</v>
      </c>
      <c r="G476" s="153" t="s">
        <v>2949</v>
      </c>
    </row>
    <row r="477" spans="1:7" s="66" customFormat="1" ht="112.5" x14ac:dyDescent="0.25">
      <c r="A477" s="157">
        <v>473</v>
      </c>
      <c r="B477" s="153" t="s">
        <v>776</v>
      </c>
      <c r="C477" s="153" t="s">
        <v>2514</v>
      </c>
      <c r="D477" s="153" t="s">
        <v>2515</v>
      </c>
      <c r="E477" s="153" t="s">
        <v>2516</v>
      </c>
      <c r="F477" s="153">
        <v>7</v>
      </c>
      <c r="G477" s="153" t="s">
        <v>2949</v>
      </c>
    </row>
    <row r="478" spans="1:7" s="66" customFormat="1" ht="112.5" x14ac:dyDescent="0.25">
      <c r="A478" s="157">
        <v>474</v>
      </c>
      <c r="B478" s="153" t="s">
        <v>776</v>
      </c>
      <c r="C478" s="153" t="s">
        <v>2517</v>
      </c>
      <c r="D478" s="153" t="s">
        <v>2518</v>
      </c>
      <c r="E478" s="153" t="s">
        <v>2516</v>
      </c>
      <c r="F478" s="153">
        <v>14</v>
      </c>
      <c r="G478" s="153" t="s">
        <v>2949</v>
      </c>
    </row>
    <row r="479" spans="1:7" s="66" customFormat="1" ht="56.25" x14ac:dyDescent="0.25">
      <c r="A479" s="157">
        <v>475</v>
      </c>
      <c r="B479" s="153" t="s">
        <v>776</v>
      </c>
      <c r="C479" s="153" t="s">
        <v>2519</v>
      </c>
      <c r="D479" s="153" t="s">
        <v>2520</v>
      </c>
      <c r="E479" s="153">
        <v>89513528129</v>
      </c>
      <c r="F479" s="153">
        <v>2</v>
      </c>
      <c r="G479" s="153" t="s">
        <v>2521</v>
      </c>
    </row>
    <row r="480" spans="1:7" s="66" customFormat="1" ht="75" x14ac:dyDescent="0.25">
      <c r="A480" s="157">
        <v>476</v>
      </c>
      <c r="B480" s="153" t="s">
        <v>776</v>
      </c>
      <c r="C480" s="153" t="s">
        <v>2522</v>
      </c>
      <c r="D480" s="153" t="s">
        <v>2523</v>
      </c>
      <c r="E480" s="153">
        <v>89123342679</v>
      </c>
      <c r="F480" s="153">
        <v>6</v>
      </c>
      <c r="G480" s="153" t="s">
        <v>2524</v>
      </c>
    </row>
    <row r="481" spans="1:7" s="66" customFormat="1" ht="37.5" x14ac:dyDescent="0.25">
      <c r="A481" s="157">
        <v>477</v>
      </c>
      <c r="B481" s="153" t="s">
        <v>776</v>
      </c>
      <c r="C481" s="153" t="s">
        <v>2525</v>
      </c>
      <c r="D481" s="153" t="s">
        <v>2301</v>
      </c>
      <c r="E481" s="153">
        <v>89229556972</v>
      </c>
      <c r="F481" s="153">
        <v>6</v>
      </c>
      <c r="G481" s="153" t="s">
        <v>2526</v>
      </c>
    </row>
    <row r="482" spans="1:7" s="66" customFormat="1" ht="37.5" x14ac:dyDescent="0.25">
      <c r="A482" s="157">
        <v>478</v>
      </c>
      <c r="B482" s="153" t="s">
        <v>776</v>
      </c>
      <c r="C482" s="153" t="s">
        <v>2527</v>
      </c>
      <c r="D482" s="153" t="s">
        <v>3127</v>
      </c>
      <c r="E482" s="153">
        <v>89229559090</v>
      </c>
      <c r="F482" s="153">
        <v>5</v>
      </c>
      <c r="G482" s="153" t="s">
        <v>2528</v>
      </c>
    </row>
    <row r="483" spans="1:7" s="66" customFormat="1" ht="37.5" x14ac:dyDescent="0.25">
      <c r="A483" s="157">
        <v>479</v>
      </c>
      <c r="B483" s="153" t="s">
        <v>776</v>
      </c>
      <c r="C483" s="153" t="s">
        <v>2529</v>
      </c>
      <c r="D483" s="153" t="s">
        <v>2530</v>
      </c>
      <c r="E483" s="153">
        <v>89127155662</v>
      </c>
      <c r="F483" s="153">
        <v>2</v>
      </c>
      <c r="G483" s="153" t="s">
        <v>2531</v>
      </c>
    </row>
    <row r="484" spans="1:7" s="66" customFormat="1" ht="37.5" x14ac:dyDescent="0.25">
      <c r="A484" s="157">
        <v>480</v>
      </c>
      <c r="B484" s="153" t="s">
        <v>776</v>
      </c>
      <c r="C484" s="153" t="s">
        <v>2532</v>
      </c>
      <c r="D484" s="153" t="s">
        <v>2533</v>
      </c>
      <c r="E484" s="153">
        <v>89127203803</v>
      </c>
      <c r="F484" s="153">
        <v>3</v>
      </c>
      <c r="G484" s="153" t="s">
        <v>2534</v>
      </c>
    </row>
    <row r="485" spans="1:7" s="66" customFormat="1" ht="37.5" x14ac:dyDescent="0.25">
      <c r="A485" s="157">
        <v>481</v>
      </c>
      <c r="B485" s="153" t="s">
        <v>776</v>
      </c>
      <c r="C485" s="153" t="s">
        <v>2535</v>
      </c>
      <c r="D485" s="153" t="s">
        <v>2536</v>
      </c>
      <c r="E485" s="153">
        <v>89229611036</v>
      </c>
      <c r="F485" s="153">
        <v>2</v>
      </c>
      <c r="G485" s="153" t="s">
        <v>2537</v>
      </c>
    </row>
    <row r="486" spans="1:7" s="66" customFormat="1" ht="37.5" x14ac:dyDescent="0.25">
      <c r="A486" s="157">
        <v>482</v>
      </c>
      <c r="B486" s="153" t="s">
        <v>776</v>
      </c>
      <c r="C486" s="153" t="s">
        <v>2538</v>
      </c>
      <c r="D486" s="153" t="s">
        <v>2301</v>
      </c>
      <c r="E486" s="153">
        <v>89123703185</v>
      </c>
      <c r="F486" s="153">
        <v>1</v>
      </c>
      <c r="G486" s="153" t="s">
        <v>2539</v>
      </c>
    </row>
    <row r="487" spans="1:7" s="66" customFormat="1" ht="37.5" x14ac:dyDescent="0.25">
      <c r="A487" s="157">
        <v>483</v>
      </c>
      <c r="B487" s="153" t="s">
        <v>776</v>
      </c>
      <c r="C487" s="153" t="s">
        <v>2540</v>
      </c>
      <c r="D487" s="153" t="s">
        <v>2541</v>
      </c>
      <c r="E487" s="153">
        <v>89536888095</v>
      </c>
      <c r="F487" s="153">
        <v>1</v>
      </c>
      <c r="G487" s="153" t="s">
        <v>2542</v>
      </c>
    </row>
    <row r="488" spans="1:7" s="66" customFormat="1" ht="93.75" x14ac:dyDescent="0.25">
      <c r="A488" s="157">
        <v>484</v>
      </c>
      <c r="B488" s="153" t="s">
        <v>776</v>
      </c>
      <c r="C488" s="153" t="s">
        <v>2543</v>
      </c>
      <c r="D488" s="153" t="s">
        <v>2544</v>
      </c>
      <c r="E488" s="153">
        <v>89127283773</v>
      </c>
      <c r="F488" s="153">
        <v>4</v>
      </c>
      <c r="G488" s="153" t="s">
        <v>2545</v>
      </c>
    </row>
    <row r="489" spans="1:7" s="66" customFormat="1" ht="93.75" x14ac:dyDescent="0.25">
      <c r="A489" s="157">
        <v>485</v>
      </c>
      <c r="B489" s="153" t="s">
        <v>776</v>
      </c>
      <c r="C489" s="153" t="s">
        <v>2546</v>
      </c>
      <c r="D489" s="153" t="s">
        <v>2547</v>
      </c>
      <c r="E489" s="153">
        <v>89229899380</v>
      </c>
      <c r="F489" s="153">
        <v>1</v>
      </c>
      <c r="G489" s="153" t="s">
        <v>2548</v>
      </c>
    </row>
    <row r="490" spans="1:7" s="66" customFormat="1" ht="75" x14ac:dyDescent="0.25">
      <c r="A490" s="157">
        <v>486</v>
      </c>
      <c r="B490" s="153" t="s">
        <v>776</v>
      </c>
      <c r="C490" s="153" t="s">
        <v>2549</v>
      </c>
      <c r="D490" s="153" t="s">
        <v>1490</v>
      </c>
      <c r="E490" s="153" t="s">
        <v>2550</v>
      </c>
      <c r="F490" s="153">
        <v>17</v>
      </c>
      <c r="G490" s="153" t="s">
        <v>2949</v>
      </c>
    </row>
    <row r="491" spans="1:7" s="66" customFormat="1" ht="75" x14ac:dyDescent="0.25">
      <c r="A491" s="157">
        <v>487</v>
      </c>
      <c r="B491" s="153" t="s">
        <v>776</v>
      </c>
      <c r="C491" s="153" t="s">
        <v>2551</v>
      </c>
      <c r="D491" s="153" t="s">
        <v>1490</v>
      </c>
      <c r="E491" s="153" t="s">
        <v>2552</v>
      </c>
      <c r="F491" s="153">
        <v>10</v>
      </c>
      <c r="G491" s="153" t="s">
        <v>2949</v>
      </c>
    </row>
    <row r="492" spans="1:7" s="66" customFormat="1" ht="75" x14ac:dyDescent="0.25">
      <c r="A492" s="157">
        <v>488</v>
      </c>
      <c r="B492" s="153" t="s">
        <v>776</v>
      </c>
      <c r="C492" s="153" t="s">
        <v>2553</v>
      </c>
      <c r="D492" s="153" t="s">
        <v>1490</v>
      </c>
      <c r="E492" s="153" t="s">
        <v>2552</v>
      </c>
      <c r="F492" s="153">
        <v>16</v>
      </c>
      <c r="G492" s="153" t="s">
        <v>2949</v>
      </c>
    </row>
    <row r="493" spans="1:7" s="66" customFormat="1" ht="75" x14ac:dyDescent="0.25">
      <c r="A493" s="157">
        <v>489</v>
      </c>
      <c r="B493" s="153" t="s">
        <v>776</v>
      </c>
      <c r="C493" s="153" t="s">
        <v>2554</v>
      </c>
      <c r="D493" s="153" t="s">
        <v>1490</v>
      </c>
      <c r="E493" s="153" t="s">
        <v>2552</v>
      </c>
      <c r="F493" s="153">
        <v>11</v>
      </c>
      <c r="G493" s="153" t="s">
        <v>2949</v>
      </c>
    </row>
    <row r="494" spans="1:7" s="66" customFormat="1" ht="75" x14ac:dyDescent="0.25">
      <c r="A494" s="157">
        <v>490</v>
      </c>
      <c r="B494" s="153" t="s">
        <v>776</v>
      </c>
      <c r="C494" s="153" t="s">
        <v>2555</v>
      </c>
      <c r="D494" s="153" t="s">
        <v>1490</v>
      </c>
      <c r="E494" s="153" t="s">
        <v>2552</v>
      </c>
      <c r="F494" s="153">
        <v>12</v>
      </c>
      <c r="G494" s="153" t="s">
        <v>2949</v>
      </c>
    </row>
    <row r="495" spans="1:7" s="66" customFormat="1" ht="75" x14ac:dyDescent="0.25">
      <c r="A495" s="157">
        <v>491</v>
      </c>
      <c r="B495" s="153" t="s">
        <v>776</v>
      </c>
      <c r="C495" s="153" t="s">
        <v>2556</v>
      </c>
      <c r="D495" s="153" t="s">
        <v>1490</v>
      </c>
      <c r="E495" s="153" t="s">
        <v>2552</v>
      </c>
      <c r="F495" s="153">
        <v>14</v>
      </c>
      <c r="G495" s="153" t="s">
        <v>2949</v>
      </c>
    </row>
    <row r="496" spans="1:7" s="66" customFormat="1" ht="75" x14ac:dyDescent="0.25">
      <c r="A496" s="157">
        <v>492</v>
      </c>
      <c r="B496" s="153" t="s">
        <v>776</v>
      </c>
      <c r="C496" s="153" t="s">
        <v>2557</v>
      </c>
      <c r="D496" s="153" t="s">
        <v>1490</v>
      </c>
      <c r="E496" s="153" t="s">
        <v>2552</v>
      </c>
      <c r="F496" s="153">
        <v>1</v>
      </c>
      <c r="G496" s="153" t="s">
        <v>2949</v>
      </c>
    </row>
    <row r="497" spans="1:7" s="66" customFormat="1" ht="93.75" x14ac:dyDescent="0.25">
      <c r="A497" s="157">
        <v>493</v>
      </c>
      <c r="B497" s="153" t="s">
        <v>777</v>
      </c>
      <c r="C497" s="153" t="s">
        <v>294</v>
      </c>
      <c r="D497" s="153" t="s">
        <v>295</v>
      </c>
      <c r="E497" s="153">
        <v>89229334512</v>
      </c>
      <c r="F497" s="153">
        <v>6</v>
      </c>
      <c r="G497" s="153" t="s">
        <v>2558</v>
      </c>
    </row>
    <row r="498" spans="1:7" s="66" customFormat="1" ht="75" x14ac:dyDescent="0.25">
      <c r="A498" s="157">
        <v>494</v>
      </c>
      <c r="B498" s="153" t="s">
        <v>777</v>
      </c>
      <c r="C498" s="153" t="s">
        <v>2559</v>
      </c>
      <c r="D498" s="153" t="s">
        <v>2560</v>
      </c>
      <c r="E498" s="153">
        <v>89229420675</v>
      </c>
      <c r="F498" s="153">
        <v>5</v>
      </c>
      <c r="G498" s="153" t="s">
        <v>2561</v>
      </c>
    </row>
    <row r="499" spans="1:7" s="66" customFormat="1" ht="75" x14ac:dyDescent="0.25">
      <c r="A499" s="157">
        <v>495</v>
      </c>
      <c r="B499" s="153" t="s">
        <v>777</v>
      </c>
      <c r="C499" s="153" t="s">
        <v>2562</v>
      </c>
      <c r="D499" s="153" t="s">
        <v>1490</v>
      </c>
      <c r="E499" s="153">
        <v>89229153316</v>
      </c>
      <c r="F499" s="153">
        <v>6</v>
      </c>
      <c r="G499" s="153" t="s">
        <v>2944</v>
      </c>
    </row>
    <row r="500" spans="1:7" s="66" customFormat="1" ht="56.25" x14ac:dyDescent="0.25">
      <c r="A500" s="157">
        <v>496</v>
      </c>
      <c r="B500" s="153" t="s">
        <v>777</v>
      </c>
      <c r="C500" s="153" t="s">
        <v>2563</v>
      </c>
      <c r="D500" s="168" t="s">
        <v>3040</v>
      </c>
      <c r="E500" s="153">
        <v>89229091957</v>
      </c>
      <c r="F500" s="153">
        <v>7</v>
      </c>
      <c r="G500" s="153" t="s">
        <v>2564</v>
      </c>
    </row>
    <row r="501" spans="1:7" s="66" customFormat="1" ht="37.5" x14ac:dyDescent="0.25">
      <c r="A501" s="157">
        <v>497</v>
      </c>
      <c r="B501" s="153" t="s">
        <v>777</v>
      </c>
      <c r="C501" s="153" t="s">
        <v>2565</v>
      </c>
      <c r="D501" s="168" t="s">
        <v>3041</v>
      </c>
      <c r="E501" s="153">
        <v>89229307572</v>
      </c>
      <c r="F501" s="153">
        <v>3</v>
      </c>
      <c r="G501" s="153" t="s">
        <v>2566</v>
      </c>
    </row>
    <row r="502" spans="1:7" s="66" customFormat="1" ht="75" x14ac:dyDescent="0.25">
      <c r="A502" s="157">
        <v>498</v>
      </c>
      <c r="B502" s="153" t="s">
        <v>777</v>
      </c>
      <c r="C502" s="153" t="s">
        <v>2051</v>
      </c>
      <c r="D502" s="168" t="s">
        <v>3042</v>
      </c>
      <c r="E502" s="153">
        <v>89123302150</v>
      </c>
      <c r="F502" s="153">
        <v>7</v>
      </c>
      <c r="G502" s="153" t="s">
        <v>2053</v>
      </c>
    </row>
    <row r="503" spans="1:7" s="66" customFormat="1" ht="75" x14ac:dyDescent="0.25">
      <c r="A503" s="157">
        <v>499</v>
      </c>
      <c r="B503" s="153" t="s">
        <v>777</v>
      </c>
      <c r="C503" s="153" t="s">
        <v>2098</v>
      </c>
      <c r="D503" s="168" t="s">
        <v>3043</v>
      </c>
      <c r="E503" s="153">
        <v>89229691542</v>
      </c>
      <c r="F503" s="153">
        <v>5</v>
      </c>
      <c r="G503" s="153" t="s">
        <v>2567</v>
      </c>
    </row>
    <row r="504" spans="1:7" s="66" customFormat="1" ht="56.25" x14ac:dyDescent="0.25">
      <c r="A504" s="157">
        <v>500</v>
      </c>
      <c r="B504" s="153" t="s">
        <v>777</v>
      </c>
      <c r="C504" s="153" t="s">
        <v>2568</v>
      </c>
      <c r="D504" s="168" t="s">
        <v>2569</v>
      </c>
      <c r="E504" s="153">
        <v>89229697707</v>
      </c>
      <c r="F504" s="153">
        <v>6</v>
      </c>
      <c r="G504" s="153" t="s">
        <v>2570</v>
      </c>
    </row>
    <row r="505" spans="1:7" s="66" customFormat="1" ht="37.5" x14ac:dyDescent="0.25">
      <c r="A505" s="157">
        <v>501</v>
      </c>
      <c r="B505" s="153" t="s">
        <v>777</v>
      </c>
      <c r="C505" s="153" t="s">
        <v>2571</v>
      </c>
      <c r="D505" s="168" t="s">
        <v>3044</v>
      </c>
      <c r="E505" s="153">
        <v>89123644431</v>
      </c>
      <c r="F505" s="153">
        <v>3</v>
      </c>
      <c r="G505" s="153" t="s">
        <v>2572</v>
      </c>
    </row>
    <row r="506" spans="1:7" s="66" customFormat="1" ht="37.5" x14ac:dyDescent="0.25">
      <c r="A506" s="157">
        <v>502</v>
      </c>
      <c r="B506" s="153" t="s">
        <v>777</v>
      </c>
      <c r="C506" s="168" t="s">
        <v>2573</v>
      </c>
      <c r="D506" s="168" t="s">
        <v>3045</v>
      </c>
      <c r="E506" s="153">
        <v>89229617031</v>
      </c>
      <c r="F506" s="153">
        <v>5</v>
      </c>
      <c r="G506" s="153" t="s">
        <v>2574</v>
      </c>
    </row>
    <row r="507" spans="1:7" s="66" customFormat="1" ht="37.5" x14ac:dyDescent="0.25">
      <c r="A507" s="157">
        <v>503</v>
      </c>
      <c r="B507" s="153" t="s">
        <v>777</v>
      </c>
      <c r="C507" s="168" t="s">
        <v>2575</v>
      </c>
      <c r="D507" s="168" t="s">
        <v>3046</v>
      </c>
      <c r="E507" s="153">
        <v>89229406897</v>
      </c>
      <c r="F507" s="153">
        <v>3</v>
      </c>
      <c r="G507" s="153" t="s">
        <v>2576</v>
      </c>
    </row>
    <row r="508" spans="1:7" s="66" customFormat="1" ht="37.5" x14ac:dyDescent="0.25">
      <c r="A508" s="157">
        <v>504</v>
      </c>
      <c r="B508" s="153" t="s">
        <v>777</v>
      </c>
      <c r="C508" s="168" t="s">
        <v>2577</v>
      </c>
      <c r="D508" s="168" t="s">
        <v>3047</v>
      </c>
      <c r="E508" s="153">
        <v>89229263453</v>
      </c>
      <c r="F508" s="153">
        <v>5</v>
      </c>
      <c r="G508" s="153" t="s">
        <v>2578</v>
      </c>
    </row>
    <row r="509" spans="1:7" s="66" customFormat="1" ht="37.5" x14ac:dyDescent="0.25">
      <c r="A509" s="157">
        <v>505</v>
      </c>
      <c r="B509" s="153" t="s">
        <v>777</v>
      </c>
      <c r="C509" s="168" t="s">
        <v>2095</v>
      </c>
      <c r="D509" s="168" t="s">
        <v>3048</v>
      </c>
      <c r="E509" s="153">
        <v>89536715376</v>
      </c>
      <c r="F509" s="153">
        <v>5</v>
      </c>
      <c r="G509" s="153" t="s">
        <v>2579</v>
      </c>
    </row>
    <row r="510" spans="1:7" s="66" customFormat="1" ht="37.5" x14ac:dyDescent="0.25">
      <c r="A510" s="157">
        <v>506</v>
      </c>
      <c r="B510" s="153" t="s">
        <v>777</v>
      </c>
      <c r="C510" s="168" t="s">
        <v>2580</v>
      </c>
      <c r="D510" s="168" t="s">
        <v>2581</v>
      </c>
      <c r="E510" s="153">
        <v>89229532456</v>
      </c>
      <c r="F510" s="153">
        <v>6</v>
      </c>
      <c r="G510" s="153" t="s">
        <v>2582</v>
      </c>
    </row>
    <row r="511" spans="1:7" s="66" customFormat="1" ht="56.25" x14ac:dyDescent="0.25">
      <c r="A511" s="157">
        <v>507</v>
      </c>
      <c r="B511" s="153" t="s">
        <v>777</v>
      </c>
      <c r="C511" s="153" t="s">
        <v>2583</v>
      </c>
      <c r="D511" s="168" t="s">
        <v>3049</v>
      </c>
      <c r="E511" s="153" t="s">
        <v>2584</v>
      </c>
      <c r="F511" s="153">
        <v>6</v>
      </c>
      <c r="G511" s="153" t="s">
        <v>2585</v>
      </c>
    </row>
    <row r="512" spans="1:7" s="66" customFormat="1" ht="37.5" x14ac:dyDescent="0.25">
      <c r="A512" s="157">
        <v>508</v>
      </c>
      <c r="B512" s="153" t="s">
        <v>777</v>
      </c>
      <c r="C512" s="153" t="s">
        <v>2586</v>
      </c>
      <c r="D512" s="168" t="s">
        <v>3050</v>
      </c>
      <c r="E512" s="153">
        <v>89229553747</v>
      </c>
      <c r="F512" s="153">
        <v>3</v>
      </c>
      <c r="G512" s="153" t="s">
        <v>2587</v>
      </c>
    </row>
    <row r="513" spans="1:7" s="66" customFormat="1" ht="37.5" x14ac:dyDescent="0.25">
      <c r="A513" s="157">
        <v>509</v>
      </c>
      <c r="B513" s="153" t="s">
        <v>777</v>
      </c>
      <c r="C513" s="153" t="s">
        <v>2588</v>
      </c>
      <c r="D513" s="168" t="s">
        <v>3051</v>
      </c>
      <c r="E513" s="153">
        <v>89229513605</v>
      </c>
      <c r="F513" s="153">
        <v>3</v>
      </c>
      <c r="G513" s="153" t="s">
        <v>2589</v>
      </c>
    </row>
    <row r="514" spans="1:7" s="66" customFormat="1" ht="150" x14ac:dyDescent="0.25">
      <c r="A514" s="157">
        <v>510</v>
      </c>
      <c r="B514" s="153" t="s">
        <v>777</v>
      </c>
      <c r="C514" s="153" t="s">
        <v>315</v>
      </c>
      <c r="D514" s="153" t="s">
        <v>2590</v>
      </c>
      <c r="E514" s="153">
        <v>89195078251</v>
      </c>
      <c r="F514" s="153">
        <v>4</v>
      </c>
      <c r="G514" s="168" t="s">
        <v>2591</v>
      </c>
    </row>
    <row r="515" spans="1:7" s="66" customFormat="1" ht="93.75" x14ac:dyDescent="0.25">
      <c r="A515" s="157">
        <v>511</v>
      </c>
      <c r="B515" s="153" t="s">
        <v>778</v>
      </c>
      <c r="C515" s="153" t="s">
        <v>2592</v>
      </c>
      <c r="D515" s="153" t="s">
        <v>297</v>
      </c>
      <c r="E515" s="153">
        <v>89128288554</v>
      </c>
      <c r="F515" s="153">
        <v>4</v>
      </c>
      <c r="G515" s="169" t="s">
        <v>2593</v>
      </c>
    </row>
    <row r="516" spans="1:7" s="66" customFormat="1" ht="75" x14ac:dyDescent="0.25">
      <c r="A516" s="157">
        <v>512</v>
      </c>
      <c r="B516" s="153" t="s">
        <v>778</v>
      </c>
      <c r="C516" s="153" t="s">
        <v>2594</v>
      </c>
      <c r="D516" s="153" t="s">
        <v>1490</v>
      </c>
      <c r="E516" s="153">
        <v>89127008402</v>
      </c>
      <c r="F516" s="153">
        <v>5</v>
      </c>
      <c r="G516" s="153" t="s">
        <v>2949</v>
      </c>
    </row>
    <row r="517" spans="1:7" s="66" customFormat="1" ht="75" x14ac:dyDescent="0.25">
      <c r="A517" s="157">
        <v>513</v>
      </c>
      <c r="B517" s="153" t="s">
        <v>778</v>
      </c>
      <c r="C517" s="153" t="s">
        <v>2595</v>
      </c>
      <c r="D517" s="153" t="s">
        <v>1490</v>
      </c>
      <c r="E517" s="153">
        <v>89226628240</v>
      </c>
      <c r="F517" s="153">
        <v>8</v>
      </c>
      <c r="G517" s="153" t="s">
        <v>2949</v>
      </c>
    </row>
    <row r="518" spans="1:7" s="66" customFormat="1" ht="75" x14ac:dyDescent="0.25">
      <c r="A518" s="157">
        <v>514</v>
      </c>
      <c r="B518" s="153" t="s">
        <v>778</v>
      </c>
      <c r="C518" s="153" t="s">
        <v>2596</v>
      </c>
      <c r="D518" s="153" t="s">
        <v>1490</v>
      </c>
      <c r="E518" s="153">
        <v>89127228466</v>
      </c>
      <c r="F518" s="153">
        <v>8</v>
      </c>
      <c r="G518" s="153" t="s">
        <v>2949</v>
      </c>
    </row>
    <row r="519" spans="1:7" s="66" customFormat="1" ht="75" x14ac:dyDescent="0.25">
      <c r="A519" s="157">
        <v>515</v>
      </c>
      <c r="B519" s="153" t="s">
        <v>778</v>
      </c>
      <c r="C519" s="153" t="s">
        <v>2597</v>
      </c>
      <c r="D519" s="153" t="s">
        <v>1490</v>
      </c>
      <c r="E519" s="153">
        <v>89128286143</v>
      </c>
      <c r="F519" s="153">
        <v>8</v>
      </c>
      <c r="G519" s="153" t="s">
        <v>2949</v>
      </c>
    </row>
    <row r="520" spans="1:7" s="66" customFormat="1" ht="75" x14ac:dyDescent="0.25">
      <c r="A520" s="157">
        <v>516</v>
      </c>
      <c r="B520" s="153" t="s">
        <v>778</v>
      </c>
      <c r="C520" s="153" t="s">
        <v>2598</v>
      </c>
      <c r="D520" s="153" t="s">
        <v>1490</v>
      </c>
      <c r="E520" s="153">
        <v>89195140910</v>
      </c>
      <c r="F520" s="153">
        <v>8</v>
      </c>
      <c r="G520" s="153" t="s">
        <v>2949</v>
      </c>
    </row>
    <row r="521" spans="1:7" s="66" customFormat="1" ht="75" x14ac:dyDescent="0.25">
      <c r="A521" s="157">
        <v>517</v>
      </c>
      <c r="B521" s="153" t="s">
        <v>778</v>
      </c>
      <c r="C521" s="153" t="s">
        <v>2599</v>
      </c>
      <c r="D521" s="153" t="s">
        <v>1490</v>
      </c>
      <c r="E521" s="153">
        <v>89229430154</v>
      </c>
      <c r="F521" s="153">
        <v>8</v>
      </c>
      <c r="G521" s="153" t="s">
        <v>2949</v>
      </c>
    </row>
    <row r="522" spans="1:7" s="66" customFormat="1" ht="75" x14ac:dyDescent="0.25">
      <c r="A522" s="157">
        <v>518</v>
      </c>
      <c r="B522" s="153" t="s">
        <v>778</v>
      </c>
      <c r="C522" s="153" t="s">
        <v>2600</v>
      </c>
      <c r="D522" s="153" t="s">
        <v>1490</v>
      </c>
      <c r="E522" s="153">
        <v>89123740395</v>
      </c>
      <c r="F522" s="153">
        <v>1</v>
      </c>
      <c r="G522" s="153" t="s">
        <v>2949</v>
      </c>
    </row>
    <row r="523" spans="1:7" s="66" customFormat="1" ht="75" x14ac:dyDescent="0.25">
      <c r="A523" s="157">
        <v>519</v>
      </c>
      <c r="B523" s="153" t="s">
        <v>778</v>
      </c>
      <c r="C523" s="153" t="s">
        <v>2601</v>
      </c>
      <c r="D523" s="153" t="s">
        <v>1490</v>
      </c>
      <c r="E523" s="153">
        <v>89128286115</v>
      </c>
      <c r="F523" s="153">
        <v>8</v>
      </c>
      <c r="G523" s="153" t="s">
        <v>2949</v>
      </c>
    </row>
    <row r="524" spans="1:7" s="66" customFormat="1" ht="75" x14ac:dyDescent="0.25">
      <c r="A524" s="157">
        <v>520</v>
      </c>
      <c r="B524" s="153" t="s">
        <v>778</v>
      </c>
      <c r="C524" s="153" t="s">
        <v>2602</v>
      </c>
      <c r="D524" s="153" t="s">
        <v>1490</v>
      </c>
      <c r="E524" s="153">
        <v>89127009676</v>
      </c>
      <c r="F524" s="153">
        <v>5</v>
      </c>
      <c r="G524" s="153" t="s">
        <v>2949</v>
      </c>
    </row>
    <row r="525" spans="1:7" s="66" customFormat="1" ht="37.5" x14ac:dyDescent="0.25">
      <c r="A525" s="157">
        <v>521</v>
      </c>
      <c r="B525" s="153" t="s">
        <v>778</v>
      </c>
      <c r="C525" s="153" t="s">
        <v>2603</v>
      </c>
      <c r="D525" s="153" t="s">
        <v>2604</v>
      </c>
      <c r="E525" s="153">
        <v>89128295886</v>
      </c>
      <c r="F525" s="153">
        <v>3</v>
      </c>
      <c r="G525" s="153" t="s">
        <v>2605</v>
      </c>
    </row>
    <row r="526" spans="1:7" s="66" customFormat="1" ht="75" x14ac:dyDescent="0.25">
      <c r="A526" s="157">
        <v>522</v>
      </c>
      <c r="B526" s="153" t="s">
        <v>778</v>
      </c>
      <c r="C526" s="153" t="s">
        <v>2606</v>
      </c>
      <c r="D526" s="153" t="s">
        <v>2607</v>
      </c>
      <c r="E526" s="153">
        <v>89127094555</v>
      </c>
      <c r="F526" s="153">
        <v>5</v>
      </c>
      <c r="G526" s="153" t="s">
        <v>2608</v>
      </c>
    </row>
    <row r="527" spans="1:7" s="66" customFormat="1" ht="75" x14ac:dyDescent="0.25">
      <c r="A527" s="157">
        <v>523</v>
      </c>
      <c r="B527" s="153" t="s">
        <v>778</v>
      </c>
      <c r="C527" s="153" t="s">
        <v>2401</v>
      </c>
      <c r="D527" s="153" t="s">
        <v>2609</v>
      </c>
      <c r="E527" s="153">
        <v>89123699528</v>
      </c>
      <c r="F527" s="153">
        <v>5</v>
      </c>
      <c r="G527" s="153" t="s">
        <v>2610</v>
      </c>
    </row>
    <row r="528" spans="1:7" s="66" customFormat="1" ht="37.5" x14ac:dyDescent="0.25">
      <c r="A528" s="157">
        <v>524</v>
      </c>
      <c r="B528" s="153" t="s">
        <v>778</v>
      </c>
      <c r="C528" s="153" t="s">
        <v>2611</v>
      </c>
      <c r="D528" s="153" t="s">
        <v>2612</v>
      </c>
      <c r="E528" s="153">
        <v>89229425062</v>
      </c>
      <c r="F528" s="153">
        <v>5</v>
      </c>
      <c r="G528" s="153" t="s">
        <v>2613</v>
      </c>
    </row>
    <row r="529" spans="1:7" s="66" customFormat="1" ht="75" x14ac:dyDescent="0.25">
      <c r="A529" s="157">
        <v>525</v>
      </c>
      <c r="B529" s="153" t="s">
        <v>778</v>
      </c>
      <c r="C529" s="153" t="s">
        <v>2614</v>
      </c>
      <c r="D529" s="153" t="s">
        <v>1729</v>
      </c>
      <c r="E529" s="153" t="s">
        <v>2615</v>
      </c>
      <c r="F529" s="153">
        <v>5</v>
      </c>
      <c r="G529" s="153" t="s">
        <v>2616</v>
      </c>
    </row>
    <row r="530" spans="1:7" s="66" customFormat="1" ht="37.5" x14ac:dyDescent="0.25">
      <c r="A530" s="157">
        <v>526</v>
      </c>
      <c r="B530" s="153" t="s">
        <v>778</v>
      </c>
      <c r="C530" s="153" t="s">
        <v>2617</v>
      </c>
      <c r="D530" s="153" t="s">
        <v>2618</v>
      </c>
      <c r="E530" s="153" t="s">
        <v>2619</v>
      </c>
      <c r="F530" s="153">
        <v>5</v>
      </c>
      <c r="G530" s="153" t="s">
        <v>2620</v>
      </c>
    </row>
    <row r="531" spans="1:7" s="66" customFormat="1" ht="56.25" x14ac:dyDescent="0.25">
      <c r="A531" s="157">
        <v>527</v>
      </c>
      <c r="B531" s="153" t="s">
        <v>778</v>
      </c>
      <c r="C531" s="153" t="s">
        <v>2621</v>
      </c>
      <c r="D531" s="153" t="s">
        <v>2622</v>
      </c>
      <c r="E531" s="153" t="s">
        <v>2623</v>
      </c>
      <c r="F531" s="153">
        <v>5</v>
      </c>
      <c r="G531" s="153" t="s">
        <v>2624</v>
      </c>
    </row>
    <row r="532" spans="1:7" s="66" customFormat="1" ht="37.5" x14ac:dyDescent="0.25">
      <c r="A532" s="157">
        <v>528</v>
      </c>
      <c r="B532" s="153" t="s">
        <v>778</v>
      </c>
      <c r="C532" s="153" t="s">
        <v>2625</v>
      </c>
      <c r="D532" s="153" t="s">
        <v>2626</v>
      </c>
      <c r="E532" s="153" t="s">
        <v>2627</v>
      </c>
      <c r="F532" s="153">
        <v>1</v>
      </c>
      <c r="G532" s="153" t="s">
        <v>2628</v>
      </c>
    </row>
    <row r="533" spans="1:7" s="66" customFormat="1" ht="56.25" x14ac:dyDescent="0.25">
      <c r="A533" s="157">
        <v>529</v>
      </c>
      <c r="B533" s="153" t="s">
        <v>778</v>
      </c>
      <c r="C533" s="153" t="s">
        <v>2629</v>
      </c>
      <c r="D533" s="153" t="s">
        <v>2630</v>
      </c>
      <c r="E533" s="153">
        <v>89123354792</v>
      </c>
      <c r="F533" s="153">
        <v>1</v>
      </c>
      <c r="G533" s="153" t="s">
        <v>2631</v>
      </c>
    </row>
    <row r="534" spans="1:7" s="66" customFormat="1" ht="56.25" x14ac:dyDescent="0.25">
      <c r="A534" s="157">
        <v>530</v>
      </c>
      <c r="B534" s="153" t="s">
        <v>779</v>
      </c>
      <c r="C534" s="153" t="s">
        <v>2312</v>
      </c>
      <c r="D534" s="170" t="s">
        <v>2632</v>
      </c>
      <c r="E534" s="153">
        <v>89127164044</v>
      </c>
      <c r="F534" s="153">
        <v>10</v>
      </c>
      <c r="G534" s="153" t="s">
        <v>2633</v>
      </c>
    </row>
    <row r="535" spans="1:7" s="66" customFormat="1" ht="37.5" x14ac:dyDescent="0.25">
      <c r="A535" s="157">
        <v>531</v>
      </c>
      <c r="B535" s="153" t="s">
        <v>779</v>
      </c>
      <c r="C535" s="153" t="s">
        <v>2634</v>
      </c>
      <c r="D535" s="171" t="s">
        <v>2635</v>
      </c>
      <c r="E535" s="153">
        <v>89229021038</v>
      </c>
      <c r="F535" s="153">
        <v>11</v>
      </c>
      <c r="G535" s="153" t="s">
        <v>2636</v>
      </c>
    </row>
    <row r="536" spans="1:7" s="66" customFormat="1" ht="37.5" x14ac:dyDescent="0.25">
      <c r="A536" s="157">
        <v>532</v>
      </c>
      <c r="B536" s="153" t="s">
        <v>779</v>
      </c>
      <c r="C536" s="153" t="s">
        <v>2637</v>
      </c>
      <c r="D536" s="171" t="s">
        <v>2638</v>
      </c>
      <c r="E536" s="153">
        <v>89127088506</v>
      </c>
      <c r="F536" s="153">
        <v>14</v>
      </c>
      <c r="G536" s="153" t="s">
        <v>2639</v>
      </c>
    </row>
    <row r="537" spans="1:7" s="66" customFormat="1" ht="37.5" x14ac:dyDescent="0.25">
      <c r="A537" s="157">
        <v>533</v>
      </c>
      <c r="B537" s="153" t="s">
        <v>779</v>
      </c>
      <c r="C537" s="153" t="s">
        <v>2640</v>
      </c>
      <c r="D537" s="171" t="s">
        <v>2641</v>
      </c>
      <c r="E537" s="153">
        <v>89229099317</v>
      </c>
      <c r="F537" s="153">
        <v>5</v>
      </c>
      <c r="G537" s="153" t="s">
        <v>2642</v>
      </c>
    </row>
    <row r="538" spans="1:7" s="66" customFormat="1" ht="37.5" x14ac:dyDescent="0.25">
      <c r="A538" s="157">
        <v>534</v>
      </c>
      <c r="B538" s="153" t="s">
        <v>779</v>
      </c>
      <c r="C538" s="153" t="s">
        <v>2643</v>
      </c>
      <c r="D538" s="171" t="s">
        <v>1707</v>
      </c>
      <c r="E538" s="153">
        <v>89195112497</v>
      </c>
      <c r="F538" s="153">
        <v>6</v>
      </c>
      <c r="G538" s="153" t="s">
        <v>2644</v>
      </c>
    </row>
    <row r="539" spans="1:7" s="66" customFormat="1" ht="56.25" x14ac:dyDescent="0.25">
      <c r="A539" s="157">
        <v>535</v>
      </c>
      <c r="B539" s="153" t="s">
        <v>779</v>
      </c>
      <c r="C539" s="153" t="s">
        <v>2645</v>
      </c>
      <c r="D539" s="171" t="s">
        <v>2646</v>
      </c>
      <c r="E539" s="153">
        <v>89229234425</v>
      </c>
      <c r="F539" s="153">
        <v>6</v>
      </c>
      <c r="G539" s="153" t="s">
        <v>2647</v>
      </c>
    </row>
    <row r="540" spans="1:7" s="66" customFormat="1" ht="37.5" x14ac:dyDescent="0.25">
      <c r="A540" s="157">
        <v>536</v>
      </c>
      <c r="B540" s="153" t="s">
        <v>779</v>
      </c>
      <c r="C540" s="153" t="s">
        <v>2648</v>
      </c>
      <c r="D540" s="171" t="s">
        <v>2649</v>
      </c>
      <c r="E540" s="153">
        <v>89127179746</v>
      </c>
      <c r="F540" s="153">
        <v>5</v>
      </c>
      <c r="G540" s="153" t="s">
        <v>2650</v>
      </c>
    </row>
    <row r="541" spans="1:7" s="66" customFormat="1" ht="37.5" x14ac:dyDescent="0.25">
      <c r="A541" s="157">
        <v>537</v>
      </c>
      <c r="B541" s="153" t="s">
        <v>779</v>
      </c>
      <c r="C541" s="153" t="s">
        <v>2651</v>
      </c>
      <c r="D541" s="171" t="s">
        <v>2652</v>
      </c>
      <c r="E541" s="153">
        <v>89127352380</v>
      </c>
      <c r="F541" s="153">
        <v>5</v>
      </c>
      <c r="G541" s="153" t="s">
        <v>2653</v>
      </c>
    </row>
    <row r="542" spans="1:7" s="66" customFormat="1" ht="37.5" x14ac:dyDescent="0.25">
      <c r="A542" s="157">
        <v>538</v>
      </c>
      <c r="B542" s="153" t="s">
        <v>779</v>
      </c>
      <c r="C542" s="153" t="s">
        <v>2654</v>
      </c>
      <c r="D542" s="171" t="s">
        <v>2655</v>
      </c>
      <c r="E542" s="153">
        <v>89127392547</v>
      </c>
      <c r="F542" s="153">
        <v>7</v>
      </c>
      <c r="G542" s="153" t="s">
        <v>2656</v>
      </c>
    </row>
    <row r="543" spans="1:7" s="66" customFormat="1" ht="37.5" x14ac:dyDescent="0.25">
      <c r="A543" s="157">
        <v>539</v>
      </c>
      <c r="B543" s="153" t="s">
        <v>779</v>
      </c>
      <c r="C543" s="153" t="s">
        <v>2657</v>
      </c>
      <c r="D543" s="171" t="s">
        <v>2658</v>
      </c>
      <c r="E543" s="153">
        <v>89127150020</v>
      </c>
      <c r="F543" s="153">
        <v>2</v>
      </c>
      <c r="G543" s="153" t="s">
        <v>2659</v>
      </c>
    </row>
    <row r="544" spans="1:7" s="66" customFormat="1" ht="75" x14ac:dyDescent="0.25">
      <c r="A544" s="157">
        <v>540</v>
      </c>
      <c r="B544" s="153" t="s">
        <v>779</v>
      </c>
      <c r="C544" s="153" t="s">
        <v>2660</v>
      </c>
      <c r="D544" s="171" t="s">
        <v>2661</v>
      </c>
      <c r="E544" s="153">
        <v>89536948654</v>
      </c>
      <c r="F544" s="153">
        <v>8</v>
      </c>
      <c r="G544" s="153" t="s">
        <v>2949</v>
      </c>
    </row>
    <row r="545" spans="1:7" s="66" customFormat="1" ht="56.25" x14ac:dyDescent="0.25">
      <c r="A545" s="157">
        <v>541</v>
      </c>
      <c r="B545" s="153" t="s">
        <v>779</v>
      </c>
      <c r="C545" s="153" t="s">
        <v>1579</v>
      </c>
      <c r="D545" s="171" t="s">
        <v>2662</v>
      </c>
      <c r="E545" s="153">
        <v>89127245690</v>
      </c>
      <c r="F545" s="153">
        <v>6</v>
      </c>
      <c r="G545" s="153" t="s">
        <v>2663</v>
      </c>
    </row>
    <row r="546" spans="1:7" s="66" customFormat="1" ht="37.5" x14ac:dyDescent="0.25">
      <c r="A546" s="157">
        <v>542</v>
      </c>
      <c r="B546" s="153" t="s">
        <v>779</v>
      </c>
      <c r="C546" s="153" t="s">
        <v>2664</v>
      </c>
      <c r="D546" s="171" t="s">
        <v>2665</v>
      </c>
      <c r="E546" s="153">
        <v>89127008399</v>
      </c>
      <c r="F546" s="153">
        <v>2</v>
      </c>
      <c r="G546" s="153" t="s">
        <v>2666</v>
      </c>
    </row>
    <row r="547" spans="1:7" s="66" customFormat="1" ht="93.75" x14ac:dyDescent="0.25">
      <c r="A547" s="157">
        <v>543</v>
      </c>
      <c r="B547" s="153" t="s">
        <v>221</v>
      </c>
      <c r="C547" s="153" t="s">
        <v>378</v>
      </c>
      <c r="D547" s="153" t="s">
        <v>299</v>
      </c>
      <c r="E547" s="172" t="s">
        <v>2667</v>
      </c>
      <c r="F547" s="172">
        <v>10</v>
      </c>
      <c r="G547" s="153" t="s">
        <v>2949</v>
      </c>
    </row>
    <row r="548" spans="1:7" s="66" customFormat="1" ht="112.5" x14ac:dyDescent="0.25">
      <c r="A548" s="157">
        <v>544</v>
      </c>
      <c r="B548" s="153" t="s">
        <v>221</v>
      </c>
      <c r="C548" s="153" t="s">
        <v>2668</v>
      </c>
      <c r="D548" s="153" t="s">
        <v>2669</v>
      </c>
      <c r="E548" s="172">
        <v>89229577045</v>
      </c>
      <c r="F548" s="172">
        <v>18</v>
      </c>
      <c r="G548" s="153" t="s">
        <v>2949</v>
      </c>
    </row>
    <row r="549" spans="1:7" s="66" customFormat="1" ht="112.5" x14ac:dyDescent="0.25">
      <c r="A549" s="157">
        <v>545</v>
      </c>
      <c r="B549" s="153" t="s">
        <v>221</v>
      </c>
      <c r="C549" s="153" t="s">
        <v>2670</v>
      </c>
      <c r="D549" s="153" t="s">
        <v>2671</v>
      </c>
      <c r="E549" s="172">
        <v>89229577048</v>
      </c>
      <c r="F549" s="172">
        <v>32</v>
      </c>
      <c r="G549" s="153" t="s">
        <v>2949</v>
      </c>
    </row>
    <row r="550" spans="1:7" s="66" customFormat="1" ht="56.25" x14ac:dyDescent="0.25">
      <c r="A550" s="157">
        <v>546</v>
      </c>
      <c r="B550" s="153" t="s">
        <v>781</v>
      </c>
      <c r="C550" s="153" t="s">
        <v>2672</v>
      </c>
      <c r="D550" s="172" t="s">
        <v>3052</v>
      </c>
      <c r="E550" s="153">
        <v>89195194346</v>
      </c>
      <c r="F550" s="153">
        <v>12</v>
      </c>
      <c r="G550" s="153" t="s">
        <v>2673</v>
      </c>
    </row>
    <row r="551" spans="1:7" s="66" customFormat="1" ht="56.25" x14ac:dyDescent="0.25">
      <c r="A551" s="157">
        <v>547</v>
      </c>
      <c r="B551" s="153" t="s">
        <v>781</v>
      </c>
      <c r="C551" s="153" t="s">
        <v>2674</v>
      </c>
      <c r="D551" s="172" t="s">
        <v>2675</v>
      </c>
      <c r="E551" s="153">
        <v>89229439899</v>
      </c>
      <c r="F551" s="153">
        <v>10</v>
      </c>
      <c r="G551" s="153" t="s">
        <v>2676</v>
      </c>
    </row>
    <row r="552" spans="1:7" s="66" customFormat="1" ht="37.5" x14ac:dyDescent="0.25">
      <c r="A552" s="157">
        <v>548</v>
      </c>
      <c r="B552" s="153" t="s">
        <v>781</v>
      </c>
      <c r="C552" s="153" t="s">
        <v>2677</v>
      </c>
      <c r="D552" s="172" t="s">
        <v>3053</v>
      </c>
      <c r="E552" s="153">
        <v>89229024864</v>
      </c>
      <c r="F552" s="153">
        <v>31</v>
      </c>
      <c r="G552" s="153" t="s">
        <v>2678</v>
      </c>
    </row>
    <row r="553" spans="1:7" s="66" customFormat="1" ht="37.5" x14ac:dyDescent="0.25">
      <c r="A553" s="157">
        <v>549</v>
      </c>
      <c r="B553" s="153" t="s">
        <v>781</v>
      </c>
      <c r="C553" s="153" t="s">
        <v>2679</v>
      </c>
      <c r="D553" s="172" t="s">
        <v>2680</v>
      </c>
      <c r="E553" s="153">
        <v>89127007555</v>
      </c>
      <c r="F553" s="153">
        <v>8</v>
      </c>
      <c r="G553" s="153" t="s">
        <v>2681</v>
      </c>
    </row>
    <row r="554" spans="1:7" s="66" customFormat="1" ht="112.5" x14ac:dyDescent="0.25">
      <c r="A554" s="157">
        <v>550</v>
      </c>
      <c r="B554" s="153" t="s">
        <v>781</v>
      </c>
      <c r="C554" s="153" t="s">
        <v>2682</v>
      </c>
      <c r="D554" s="172" t="s">
        <v>3054</v>
      </c>
      <c r="E554" s="153">
        <v>89005256452</v>
      </c>
      <c r="F554" s="153">
        <v>4</v>
      </c>
      <c r="G554" s="153" t="s">
        <v>2683</v>
      </c>
    </row>
    <row r="555" spans="1:7" s="66" customFormat="1" ht="75" x14ac:dyDescent="0.25">
      <c r="A555" s="157">
        <v>551</v>
      </c>
      <c r="B555" s="153" t="s">
        <v>781</v>
      </c>
      <c r="C555" s="153" t="s">
        <v>2674</v>
      </c>
      <c r="D555" s="172" t="s">
        <v>3055</v>
      </c>
      <c r="E555" s="153">
        <v>89229439899</v>
      </c>
      <c r="F555" s="153">
        <v>10</v>
      </c>
      <c r="G555" s="153" t="s">
        <v>2676</v>
      </c>
    </row>
    <row r="556" spans="1:7" s="66" customFormat="1" ht="56.25" x14ac:dyDescent="0.25">
      <c r="A556" s="157">
        <v>552</v>
      </c>
      <c r="B556" s="153" t="s">
        <v>781</v>
      </c>
      <c r="C556" s="153" t="s">
        <v>2684</v>
      </c>
      <c r="D556" s="172" t="s">
        <v>2685</v>
      </c>
      <c r="E556" s="153">
        <v>89127012717</v>
      </c>
      <c r="F556" s="153">
        <v>27</v>
      </c>
      <c r="G556" s="153" t="s">
        <v>2686</v>
      </c>
    </row>
    <row r="557" spans="1:7" s="66" customFormat="1" ht="56.25" x14ac:dyDescent="0.25">
      <c r="A557" s="157">
        <v>553</v>
      </c>
      <c r="B557" s="153" t="s">
        <v>781</v>
      </c>
      <c r="C557" s="153" t="s">
        <v>2687</v>
      </c>
      <c r="D557" s="172" t="s">
        <v>3056</v>
      </c>
      <c r="E557" s="153">
        <v>89229568335</v>
      </c>
      <c r="F557" s="153">
        <v>8</v>
      </c>
      <c r="G557" s="153" t="s">
        <v>2688</v>
      </c>
    </row>
    <row r="558" spans="1:7" s="66" customFormat="1" ht="37.5" x14ac:dyDescent="0.25">
      <c r="A558" s="157">
        <v>554</v>
      </c>
      <c r="B558" s="153" t="s">
        <v>781</v>
      </c>
      <c r="C558" s="153" t="s">
        <v>2689</v>
      </c>
      <c r="D558" s="172" t="s">
        <v>2690</v>
      </c>
      <c r="E558" s="153">
        <v>89229375866</v>
      </c>
      <c r="F558" s="153">
        <v>7</v>
      </c>
      <c r="G558" s="172" t="s">
        <v>2691</v>
      </c>
    </row>
    <row r="559" spans="1:7" s="66" customFormat="1" ht="56.25" x14ac:dyDescent="0.25">
      <c r="A559" s="157">
        <v>555</v>
      </c>
      <c r="B559" s="153" t="s">
        <v>781</v>
      </c>
      <c r="C559" s="153" t="s">
        <v>2692</v>
      </c>
      <c r="D559" s="172" t="s">
        <v>2693</v>
      </c>
      <c r="E559" s="153">
        <v>89229508012</v>
      </c>
      <c r="F559" s="153">
        <v>2</v>
      </c>
      <c r="G559" s="172" t="s">
        <v>2694</v>
      </c>
    </row>
    <row r="560" spans="1:7" s="66" customFormat="1" ht="37.5" x14ac:dyDescent="0.25">
      <c r="A560" s="157">
        <v>556</v>
      </c>
      <c r="B560" s="153" t="s">
        <v>781</v>
      </c>
      <c r="C560" s="153" t="s">
        <v>2695</v>
      </c>
      <c r="D560" s="172" t="s">
        <v>2696</v>
      </c>
      <c r="E560" s="153">
        <v>89127178890</v>
      </c>
      <c r="F560" s="153">
        <v>5</v>
      </c>
      <c r="G560" s="153" t="s">
        <v>2697</v>
      </c>
    </row>
    <row r="561" spans="1:7" s="66" customFormat="1" ht="56.25" x14ac:dyDescent="0.25">
      <c r="A561" s="157">
        <v>557</v>
      </c>
      <c r="B561" s="153" t="s">
        <v>781</v>
      </c>
      <c r="C561" s="153" t="s">
        <v>2698</v>
      </c>
      <c r="D561" s="172" t="s">
        <v>3057</v>
      </c>
      <c r="E561" s="153">
        <v>89229061197</v>
      </c>
      <c r="F561" s="153">
        <v>24</v>
      </c>
      <c r="G561" s="153" t="s">
        <v>2699</v>
      </c>
    </row>
    <row r="562" spans="1:7" s="66" customFormat="1" ht="56.25" x14ac:dyDescent="0.25">
      <c r="A562" s="157">
        <v>558</v>
      </c>
      <c r="B562" s="153" t="s">
        <v>781</v>
      </c>
      <c r="C562" s="153" t="s">
        <v>2700</v>
      </c>
      <c r="D562" s="172" t="s">
        <v>3058</v>
      </c>
      <c r="E562" s="153">
        <v>89229117708</v>
      </c>
      <c r="F562" s="153">
        <v>9</v>
      </c>
      <c r="G562" s="153" t="s">
        <v>2701</v>
      </c>
    </row>
    <row r="563" spans="1:7" s="66" customFormat="1" ht="56.25" x14ac:dyDescent="0.25">
      <c r="A563" s="157">
        <v>559</v>
      </c>
      <c r="B563" s="153" t="s">
        <v>781</v>
      </c>
      <c r="C563" s="153" t="s">
        <v>2702</v>
      </c>
      <c r="D563" s="172" t="s">
        <v>2703</v>
      </c>
      <c r="E563" s="153">
        <v>89229420877</v>
      </c>
      <c r="F563" s="153">
        <v>21</v>
      </c>
      <c r="G563" s="153" t="s">
        <v>2704</v>
      </c>
    </row>
    <row r="564" spans="1:7" s="66" customFormat="1" ht="56.25" x14ac:dyDescent="0.25">
      <c r="A564" s="157">
        <v>560</v>
      </c>
      <c r="B564" s="153" t="s">
        <v>781</v>
      </c>
      <c r="C564" s="153" t="s">
        <v>2705</v>
      </c>
      <c r="D564" s="172" t="s">
        <v>3059</v>
      </c>
      <c r="E564" s="153">
        <v>89229214840</v>
      </c>
      <c r="F564" s="153">
        <v>8</v>
      </c>
      <c r="G564" s="153" t="s">
        <v>2706</v>
      </c>
    </row>
    <row r="565" spans="1:7" s="66" customFormat="1" ht="37.5" x14ac:dyDescent="0.25">
      <c r="A565" s="157">
        <v>561</v>
      </c>
      <c r="B565" s="153" t="s">
        <v>781</v>
      </c>
      <c r="C565" s="153" t="s">
        <v>2707</v>
      </c>
      <c r="D565" s="172" t="s">
        <v>3060</v>
      </c>
      <c r="E565" s="153">
        <v>89229173060</v>
      </c>
      <c r="F565" s="153">
        <v>1</v>
      </c>
      <c r="G565" s="153" t="s">
        <v>2708</v>
      </c>
    </row>
    <row r="566" spans="1:7" s="66" customFormat="1" ht="93.75" x14ac:dyDescent="0.25">
      <c r="A566" s="157">
        <v>562</v>
      </c>
      <c r="B566" s="153" t="s">
        <v>783</v>
      </c>
      <c r="C566" s="153" t="s">
        <v>300</v>
      </c>
      <c r="D566" s="173" t="s">
        <v>301</v>
      </c>
      <c r="E566" s="173" t="s">
        <v>2709</v>
      </c>
      <c r="F566" s="153">
        <v>15</v>
      </c>
      <c r="G566" s="153" t="s">
        <v>2949</v>
      </c>
    </row>
    <row r="567" spans="1:7" s="66" customFormat="1" ht="112.5" x14ac:dyDescent="0.25">
      <c r="A567" s="157">
        <v>563</v>
      </c>
      <c r="B567" s="153"/>
      <c r="C567" s="153" t="s">
        <v>2710</v>
      </c>
      <c r="D567" s="173" t="s">
        <v>2711</v>
      </c>
      <c r="E567" s="173" t="s">
        <v>2712</v>
      </c>
      <c r="F567" s="153">
        <v>10</v>
      </c>
      <c r="G567" s="153" t="s">
        <v>2949</v>
      </c>
    </row>
    <row r="568" spans="1:7" s="66" customFormat="1" ht="37.5" x14ac:dyDescent="0.25">
      <c r="A568" s="157">
        <v>564</v>
      </c>
      <c r="B568" s="153" t="s">
        <v>783</v>
      </c>
      <c r="C568" s="153" t="s">
        <v>2713</v>
      </c>
      <c r="D568" s="173" t="s">
        <v>3061</v>
      </c>
      <c r="E568" s="153">
        <v>89123365030</v>
      </c>
      <c r="F568" s="153">
        <v>5</v>
      </c>
      <c r="G568" s="153" t="s">
        <v>2714</v>
      </c>
    </row>
    <row r="569" spans="1:7" s="66" customFormat="1" ht="56.25" x14ac:dyDescent="0.25">
      <c r="A569" s="157">
        <v>565</v>
      </c>
      <c r="B569" s="153" t="s">
        <v>783</v>
      </c>
      <c r="C569" s="153" t="s">
        <v>2715</v>
      </c>
      <c r="D569" s="173" t="s">
        <v>3062</v>
      </c>
      <c r="E569" s="153">
        <v>89229040296</v>
      </c>
      <c r="F569" s="153">
        <v>4</v>
      </c>
      <c r="G569" s="153" t="s">
        <v>2716</v>
      </c>
    </row>
    <row r="570" spans="1:7" s="66" customFormat="1" ht="56.25" x14ac:dyDescent="0.25">
      <c r="A570" s="157">
        <v>566</v>
      </c>
      <c r="B570" s="153" t="s">
        <v>783</v>
      </c>
      <c r="C570" s="153" t="s">
        <v>2717</v>
      </c>
      <c r="D570" s="173" t="s">
        <v>2718</v>
      </c>
      <c r="E570" s="153" t="s">
        <v>2719</v>
      </c>
      <c r="F570" s="153">
        <v>5</v>
      </c>
      <c r="G570" s="153" t="s">
        <v>2720</v>
      </c>
    </row>
    <row r="571" spans="1:7" s="66" customFormat="1" ht="37.5" x14ac:dyDescent="0.25">
      <c r="A571" s="157">
        <v>567</v>
      </c>
      <c r="B571" s="153" t="s">
        <v>783</v>
      </c>
      <c r="C571" s="153" t="s">
        <v>2721</v>
      </c>
      <c r="D571" s="173" t="s">
        <v>3063</v>
      </c>
      <c r="E571" s="153">
        <v>89229005585</v>
      </c>
      <c r="F571" s="153">
        <v>2</v>
      </c>
      <c r="G571" s="153" t="s">
        <v>2722</v>
      </c>
    </row>
    <row r="572" spans="1:7" s="66" customFormat="1" ht="56.25" x14ac:dyDescent="0.25">
      <c r="A572" s="157">
        <v>568</v>
      </c>
      <c r="B572" s="153" t="s">
        <v>783</v>
      </c>
      <c r="C572" s="153" t="s">
        <v>2723</v>
      </c>
      <c r="D572" s="173" t="s">
        <v>3064</v>
      </c>
      <c r="E572" s="153" t="s">
        <v>2724</v>
      </c>
      <c r="F572" s="153">
        <v>1</v>
      </c>
      <c r="G572" s="153" t="s">
        <v>2725</v>
      </c>
    </row>
    <row r="573" spans="1:7" s="66" customFormat="1" ht="37.5" x14ac:dyDescent="0.25">
      <c r="A573" s="157">
        <v>569</v>
      </c>
      <c r="B573" s="153" t="s">
        <v>783</v>
      </c>
      <c r="C573" s="153" t="s">
        <v>2726</v>
      </c>
      <c r="D573" s="153" t="s">
        <v>1490</v>
      </c>
      <c r="E573" s="153">
        <v>89229579474</v>
      </c>
      <c r="F573" s="153">
        <v>5</v>
      </c>
      <c r="G573" s="173" t="s">
        <v>2727</v>
      </c>
    </row>
    <row r="574" spans="1:7" s="66" customFormat="1" ht="75" x14ac:dyDescent="0.25">
      <c r="A574" s="157">
        <v>570</v>
      </c>
      <c r="B574" s="153" t="s">
        <v>783</v>
      </c>
      <c r="C574" s="153" t="s">
        <v>2728</v>
      </c>
      <c r="D574" s="153" t="s">
        <v>1490</v>
      </c>
      <c r="E574" s="153">
        <v>89229260973</v>
      </c>
      <c r="F574" s="153">
        <v>3</v>
      </c>
      <c r="G574" s="153" t="s">
        <v>2949</v>
      </c>
    </row>
    <row r="575" spans="1:7" s="66" customFormat="1" ht="75" x14ac:dyDescent="0.25">
      <c r="A575" s="157">
        <v>571</v>
      </c>
      <c r="B575" s="153" t="s">
        <v>783</v>
      </c>
      <c r="C575" s="153" t="s">
        <v>2729</v>
      </c>
      <c r="D575" s="153" t="s">
        <v>1490</v>
      </c>
      <c r="E575" s="153">
        <v>89229507616</v>
      </c>
      <c r="F575" s="153">
        <v>5</v>
      </c>
      <c r="G575" s="153" t="s">
        <v>2949</v>
      </c>
    </row>
    <row r="576" spans="1:7" s="66" customFormat="1" ht="75" x14ac:dyDescent="0.25">
      <c r="A576" s="157">
        <v>572</v>
      </c>
      <c r="B576" s="153" t="s">
        <v>783</v>
      </c>
      <c r="C576" s="153" t="s">
        <v>2730</v>
      </c>
      <c r="D576" s="153" t="s">
        <v>1490</v>
      </c>
      <c r="E576" s="153" t="s">
        <v>2731</v>
      </c>
      <c r="F576" s="153">
        <v>5</v>
      </c>
      <c r="G576" s="153" t="s">
        <v>2949</v>
      </c>
    </row>
    <row r="577" spans="1:7" s="66" customFormat="1" ht="75" x14ac:dyDescent="0.25">
      <c r="A577" s="157">
        <v>573</v>
      </c>
      <c r="B577" s="153" t="s">
        <v>783</v>
      </c>
      <c r="C577" s="153" t="s">
        <v>2732</v>
      </c>
      <c r="D577" s="153" t="s">
        <v>1490</v>
      </c>
      <c r="E577" s="153">
        <v>89123741815</v>
      </c>
      <c r="F577" s="153">
        <v>5</v>
      </c>
      <c r="G577" s="153" t="s">
        <v>2949</v>
      </c>
    </row>
    <row r="578" spans="1:7" s="66" customFormat="1" ht="37.5" x14ac:dyDescent="0.25">
      <c r="A578" s="157">
        <v>574</v>
      </c>
      <c r="B578" s="153" t="s">
        <v>783</v>
      </c>
      <c r="C578" s="153" t="s">
        <v>2733</v>
      </c>
      <c r="D578" s="173" t="s">
        <v>3065</v>
      </c>
      <c r="E578" s="153" t="s">
        <v>2734</v>
      </c>
      <c r="F578" s="153">
        <v>1</v>
      </c>
      <c r="G578" s="153" t="s">
        <v>2735</v>
      </c>
    </row>
    <row r="579" spans="1:7" s="66" customFormat="1" ht="37.5" x14ac:dyDescent="0.25">
      <c r="A579" s="157">
        <v>575</v>
      </c>
      <c r="B579" s="153" t="s">
        <v>783</v>
      </c>
      <c r="C579" s="153" t="s">
        <v>2736</v>
      </c>
      <c r="D579" s="173" t="s">
        <v>3066</v>
      </c>
      <c r="E579" s="153">
        <v>89123303907</v>
      </c>
      <c r="F579" s="153">
        <v>2</v>
      </c>
      <c r="G579" s="153" t="s">
        <v>2737</v>
      </c>
    </row>
    <row r="580" spans="1:7" s="66" customFormat="1" ht="75" x14ac:dyDescent="0.25">
      <c r="A580" s="157">
        <v>576</v>
      </c>
      <c r="B580" s="153" t="s">
        <v>783</v>
      </c>
      <c r="C580" s="153" t="s">
        <v>2738</v>
      </c>
      <c r="D580" s="173" t="s">
        <v>3067</v>
      </c>
      <c r="E580" s="153">
        <v>89226671666</v>
      </c>
      <c r="F580" s="153">
        <v>1</v>
      </c>
      <c r="G580" s="153" t="s">
        <v>2739</v>
      </c>
    </row>
    <row r="581" spans="1:7" s="66" customFormat="1" ht="37.5" x14ac:dyDescent="0.25">
      <c r="A581" s="157">
        <v>577</v>
      </c>
      <c r="B581" s="153" t="s">
        <v>783</v>
      </c>
      <c r="C581" s="153" t="s">
        <v>2740</v>
      </c>
      <c r="D581" s="173" t="s">
        <v>3068</v>
      </c>
      <c r="E581" s="153">
        <v>89226663480</v>
      </c>
      <c r="F581" s="153">
        <v>1</v>
      </c>
      <c r="G581" s="153" t="s">
        <v>2741</v>
      </c>
    </row>
    <row r="582" spans="1:7" s="66" customFormat="1" ht="37.5" x14ac:dyDescent="0.25">
      <c r="A582" s="157">
        <v>578</v>
      </c>
      <c r="B582" s="153" t="s">
        <v>783</v>
      </c>
      <c r="C582" s="153" t="s">
        <v>2742</v>
      </c>
      <c r="D582" s="173" t="s">
        <v>3069</v>
      </c>
      <c r="E582" s="153" t="s">
        <v>2743</v>
      </c>
      <c r="F582" s="153">
        <v>1</v>
      </c>
      <c r="G582" s="153" t="s">
        <v>3005</v>
      </c>
    </row>
    <row r="583" spans="1:7" s="66" customFormat="1" ht="93.75" x14ac:dyDescent="0.25">
      <c r="A583" s="157">
        <v>579</v>
      </c>
      <c r="B583" s="153" t="s">
        <v>786</v>
      </c>
      <c r="C583" s="153" t="s">
        <v>302</v>
      </c>
      <c r="D583" s="153" t="s">
        <v>303</v>
      </c>
      <c r="E583" s="153">
        <v>89128288626</v>
      </c>
      <c r="F583" s="153">
        <v>18</v>
      </c>
      <c r="G583" s="153" t="s">
        <v>2949</v>
      </c>
    </row>
    <row r="584" spans="1:7" s="66" customFormat="1" ht="112.5" x14ac:dyDescent="0.25">
      <c r="A584" s="157">
        <v>580</v>
      </c>
      <c r="B584" s="153" t="s">
        <v>786</v>
      </c>
      <c r="C584" s="153" t="s">
        <v>2744</v>
      </c>
      <c r="D584" s="153" t="s">
        <v>2745</v>
      </c>
      <c r="E584" s="153">
        <v>89128286788</v>
      </c>
      <c r="F584" s="153">
        <v>18</v>
      </c>
      <c r="G584" s="153" t="s">
        <v>2949</v>
      </c>
    </row>
    <row r="585" spans="1:7" s="66" customFormat="1" ht="112.5" x14ac:dyDescent="0.25">
      <c r="A585" s="157">
        <v>581</v>
      </c>
      <c r="B585" s="153" t="s">
        <v>786</v>
      </c>
      <c r="C585" s="153" t="s">
        <v>2746</v>
      </c>
      <c r="D585" s="153" t="s">
        <v>2747</v>
      </c>
      <c r="E585" s="153">
        <v>89128288625</v>
      </c>
      <c r="F585" s="153">
        <v>12</v>
      </c>
      <c r="G585" s="153" t="s">
        <v>2949</v>
      </c>
    </row>
    <row r="586" spans="1:7" s="66" customFormat="1" ht="75" x14ac:dyDescent="0.25">
      <c r="A586" s="157">
        <v>582</v>
      </c>
      <c r="B586" s="153" t="s">
        <v>786</v>
      </c>
      <c r="C586" s="153" t="s">
        <v>2748</v>
      </c>
      <c r="D586" s="153" t="s">
        <v>1490</v>
      </c>
      <c r="E586" s="153">
        <v>89229470088</v>
      </c>
      <c r="F586" s="153">
        <v>30</v>
      </c>
      <c r="G586" s="153" t="s">
        <v>2949</v>
      </c>
    </row>
    <row r="587" spans="1:7" s="66" customFormat="1" ht="75" x14ac:dyDescent="0.25">
      <c r="A587" s="157">
        <v>583</v>
      </c>
      <c r="B587" s="153" t="s">
        <v>786</v>
      </c>
      <c r="C587" s="153" t="s">
        <v>2749</v>
      </c>
      <c r="D587" s="153" t="s">
        <v>1490</v>
      </c>
      <c r="E587" s="153">
        <v>89128284989</v>
      </c>
      <c r="F587" s="153">
        <v>21</v>
      </c>
      <c r="G587" s="153" t="s">
        <v>2949</v>
      </c>
    </row>
    <row r="588" spans="1:7" s="66" customFormat="1" ht="75" x14ac:dyDescent="0.25">
      <c r="A588" s="157">
        <v>584</v>
      </c>
      <c r="B588" s="153" t="s">
        <v>786</v>
      </c>
      <c r="C588" s="153" t="s">
        <v>2750</v>
      </c>
      <c r="D588" s="153" t="s">
        <v>1490</v>
      </c>
      <c r="E588" s="153">
        <v>89128285011</v>
      </c>
      <c r="F588" s="153">
        <v>17</v>
      </c>
      <c r="G588" s="153" t="s">
        <v>2949</v>
      </c>
    </row>
    <row r="589" spans="1:7" s="66" customFormat="1" ht="75" x14ac:dyDescent="0.25">
      <c r="A589" s="157">
        <v>585</v>
      </c>
      <c r="B589" s="153" t="s">
        <v>786</v>
      </c>
      <c r="C589" s="153" t="s">
        <v>2751</v>
      </c>
      <c r="D589" s="153" t="s">
        <v>1490</v>
      </c>
      <c r="E589" s="153">
        <v>89128286398</v>
      </c>
      <c r="F589" s="153">
        <v>12</v>
      </c>
      <c r="G589" s="153" t="s">
        <v>2949</v>
      </c>
    </row>
    <row r="590" spans="1:7" s="66" customFormat="1" ht="75" x14ac:dyDescent="0.25">
      <c r="A590" s="157">
        <v>586</v>
      </c>
      <c r="B590" s="153" t="s">
        <v>786</v>
      </c>
      <c r="C590" s="153" t="s">
        <v>2752</v>
      </c>
      <c r="D590" s="153" t="s">
        <v>1490</v>
      </c>
      <c r="E590" s="153">
        <v>89229430153</v>
      </c>
      <c r="F590" s="153">
        <v>12</v>
      </c>
      <c r="G590" s="153" t="s">
        <v>2949</v>
      </c>
    </row>
    <row r="591" spans="1:7" s="66" customFormat="1" ht="75" x14ac:dyDescent="0.25">
      <c r="A591" s="157">
        <v>587</v>
      </c>
      <c r="B591" s="153" t="s">
        <v>786</v>
      </c>
      <c r="C591" s="153" t="s">
        <v>2753</v>
      </c>
      <c r="D591" s="153" t="s">
        <v>1490</v>
      </c>
      <c r="E591" s="153">
        <v>89128285374</v>
      </c>
      <c r="F591" s="153">
        <v>10</v>
      </c>
      <c r="G591" s="153" t="s">
        <v>2949</v>
      </c>
    </row>
    <row r="592" spans="1:7" s="66" customFormat="1" ht="75" x14ac:dyDescent="0.25">
      <c r="A592" s="157">
        <v>588</v>
      </c>
      <c r="B592" s="153" t="s">
        <v>786</v>
      </c>
      <c r="C592" s="153" t="s">
        <v>2754</v>
      </c>
      <c r="D592" s="153" t="s">
        <v>1490</v>
      </c>
      <c r="E592" s="153">
        <v>89128285717</v>
      </c>
      <c r="F592" s="153">
        <v>10</v>
      </c>
      <c r="G592" s="153" t="s">
        <v>2949</v>
      </c>
    </row>
    <row r="593" spans="1:7" s="66" customFormat="1" ht="37.5" x14ac:dyDescent="0.25">
      <c r="A593" s="157">
        <v>589</v>
      </c>
      <c r="B593" s="153" t="s">
        <v>786</v>
      </c>
      <c r="C593" s="153" t="s">
        <v>2755</v>
      </c>
      <c r="D593" s="174" t="s">
        <v>2301</v>
      </c>
      <c r="E593" s="153">
        <v>89127179982</v>
      </c>
      <c r="F593" s="153">
        <v>1</v>
      </c>
      <c r="G593" s="153" t="s">
        <v>2756</v>
      </c>
    </row>
    <row r="594" spans="1:7" s="66" customFormat="1" ht="75" x14ac:dyDescent="0.25">
      <c r="A594" s="157">
        <v>590</v>
      </c>
      <c r="B594" s="153" t="s">
        <v>786</v>
      </c>
      <c r="C594" s="153" t="s">
        <v>2757</v>
      </c>
      <c r="D594" s="174" t="s">
        <v>2301</v>
      </c>
      <c r="E594" s="153">
        <v>89127333293</v>
      </c>
      <c r="F594" s="153">
        <v>5</v>
      </c>
      <c r="G594" s="153" t="s">
        <v>2949</v>
      </c>
    </row>
    <row r="595" spans="1:7" s="66" customFormat="1" ht="56.25" x14ac:dyDescent="0.25">
      <c r="A595" s="157">
        <v>591</v>
      </c>
      <c r="B595" s="153" t="s">
        <v>786</v>
      </c>
      <c r="C595" s="153" t="s">
        <v>2758</v>
      </c>
      <c r="D595" s="174" t="s">
        <v>2759</v>
      </c>
      <c r="E595" s="153">
        <v>89123315530</v>
      </c>
      <c r="F595" s="153">
        <v>6</v>
      </c>
      <c r="G595" s="153" t="s">
        <v>2760</v>
      </c>
    </row>
    <row r="596" spans="1:7" s="66" customFormat="1" ht="75" x14ac:dyDescent="0.25">
      <c r="A596" s="157">
        <v>592</v>
      </c>
      <c r="B596" s="153" t="s">
        <v>786</v>
      </c>
      <c r="C596" s="153" t="s">
        <v>2761</v>
      </c>
      <c r="D596" s="174" t="s">
        <v>3008</v>
      </c>
      <c r="E596" s="153">
        <v>89229110845</v>
      </c>
      <c r="F596" s="153">
        <v>6</v>
      </c>
      <c r="G596" s="153" t="s">
        <v>2949</v>
      </c>
    </row>
    <row r="597" spans="1:7" s="66" customFormat="1" ht="75" x14ac:dyDescent="0.25">
      <c r="A597" s="157">
        <v>593</v>
      </c>
      <c r="B597" s="153" t="s">
        <v>786</v>
      </c>
      <c r="C597" s="153" t="s">
        <v>2762</v>
      </c>
      <c r="D597" s="174" t="s">
        <v>3009</v>
      </c>
      <c r="E597" s="153">
        <v>89536944749</v>
      </c>
      <c r="F597" s="153">
        <v>12</v>
      </c>
      <c r="G597" s="153" t="s">
        <v>2949</v>
      </c>
    </row>
    <row r="598" spans="1:7" s="66" customFormat="1" ht="37.5" x14ac:dyDescent="0.25">
      <c r="A598" s="157">
        <v>594</v>
      </c>
      <c r="B598" s="153" t="s">
        <v>786</v>
      </c>
      <c r="C598" s="153" t="s">
        <v>2763</v>
      </c>
      <c r="D598" s="174" t="s">
        <v>2764</v>
      </c>
      <c r="E598" s="153">
        <v>89127351111</v>
      </c>
      <c r="F598" s="153">
        <v>4</v>
      </c>
      <c r="G598" s="153" t="s">
        <v>2765</v>
      </c>
    </row>
    <row r="599" spans="1:7" s="66" customFormat="1" ht="37.5" x14ac:dyDescent="0.25">
      <c r="A599" s="157">
        <v>595</v>
      </c>
      <c r="B599" s="153" t="s">
        <v>786</v>
      </c>
      <c r="C599" s="153" t="s">
        <v>2766</v>
      </c>
      <c r="D599" s="174" t="s">
        <v>2767</v>
      </c>
      <c r="E599" s="153">
        <v>89229600747</v>
      </c>
      <c r="F599" s="153">
        <v>3</v>
      </c>
      <c r="G599" s="153" t="s">
        <v>2768</v>
      </c>
    </row>
    <row r="600" spans="1:7" s="66" customFormat="1" ht="56.25" x14ac:dyDescent="0.25">
      <c r="A600" s="157">
        <v>596</v>
      </c>
      <c r="B600" s="153" t="s">
        <v>786</v>
      </c>
      <c r="C600" s="153" t="s">
        <v>2769</v>
      </c>
      <c r="D600" s="174" t="s">
        <v>2770</v>
      </c>
      <c r="E600" s="153">
        <v>89123659665</v>
      </c>
      <c r="F600" s="153">
        <v>6</v>
      </c>
      <c r="G600" s="153" t="s">
        <v>2771</v>
      </c>
    </row>
    <row r="601" spans="1:7" s="66" customFormat="1" ht="75" x14ac:dyDescent="0.25">
      <c r="A601" s="157">
        <v>597</v>
      </c>
      <c r="B601" s="153" t="s">
        <v>786</v>
      </c>
      <c r="C601" s="153" t="s">
        <v>2772</v>
      </c>
      <c r="D601" s="174" t="s">
        <v>2773</v>
      </c>
      <c r="E601" s="153">
        <v>89127183847</v>
      </c>
      <c r="F601" s="153">
        <v>26</v>
      </c>
      <c r="G601" s="153" t="s">
        <v>2949</v>
      </c>
    </row>
    <row r="602" spans="1:7" s="66" customFormat="1" ht="37.5" x14ac:dyDescent="0.25">
      <c r="A602" s="157">
        <v>598</v>
      </c>
      <c r="B602" s="153" t="s">
        <v>786</v>
      </c>
      <c r="C602" s="153" t="s">
        <v>2774</v>
      </c>
      <c r="D602" s="174" t="s">
        <v>2775</v>
      </c>
      <c r="E602" s="153">
        <v>89127263467</v>
      </c>
      <c r="F602" s="153">
        <v>4</v>
      </c>
      <c r="G602" s="153" t="s">
        <v>2776</v>
      </c>
    </row>
    <row r="603" spans="1:7" s="66" customFormat="1" ht="56.25" x14ac:dyDescent="0.25">
      <c r="A603" s="157">
        <v>599</v>
      </c>
      <c r="B603" s="153" t="s">
        <v>786</v>
      </c>
      <c r="C603" s="153" t="s">
        <v>2777</v>
      </c>
      <c r="D603" s="174" t="s">
        <v>2301</v>
      </c>
      <c r="E603" s="153">
        <v>89091430999</v>
      </c>
      <c r="F603" s="153">
        <v>4</v>
      </c>
      <c r="G603" s="153" t="s">
        <v>2778</v>
      </c>
    </row>
    <row r="604" spans="1:7" s="66" customFormat="1" ht="56.25" x14ac:dyDescent="0.25">
      <c r="A604" s="157">
        <v>600</v>
      </c>
      <c r="B604" s="153" t="s">
        <v>786</v>
      </c>
      <c r="C604" s="153" t="s">
        <v>2779</v>
      </c>
      <c r="D604" s="174" t="s">
        <v>2780</v>
      </c>
      <c r="E604" s="153">
        <v>89229260459</v>
      </c>
      <c r="F604" s="153">
        <v>4</v>
      </c>
      <c r="G604" s="153" t="s">
        <v>2781</v>
      </c>
    </row>
    <row r="605" spans="1:7" s="66" customFormat="1" ht="37.5" x14ac:dyDescent="0.25">
      <c r="A605" s="157">
        <v>601</v>
      </c>
      <c r="B605" s="153" t="s">
        <v>786</v>
      </c>
      <c r="C605" s="153" t="s">
        <v>2782</v>
      </c>
      <c r="D605" s="174" t="s">
        <v>2301</v>
      </c>
      <c r="E605" s="153">
        <v>89123341508</v>
      </c>
      <c r="F605" s="153">
        <v>5</v>
      </c>
      <c r="G605" s="153" t="s">
        <v>2783</v>
      </c>
    </row>
    <row r="606" spans="1:7" s="66" customFormat="1" ht="37.5" x14ac:dyDescent="0.25">
      <c r="A606" s="157">
        <v>602</v>
      </c>
      <c r="B606" s="153" t="s">
        <v>786</v>
      </c>
      <c r="C606" s="153" t="s">
        <v>2784</v>
      </c>
      <c r="D606" s="174" t="s">
        <v>2785</v>
      </c>
      <c r="E606" s="153">
        <v>89127304846</v>
      </c>
      <c r="F606" s="153">
        <v>4</v>
      </c>
      <c r="G606" s="153" t="s">
        <v>2786</v>
      </c>
    </row>
    <row r="607" spans="1:7" s="66" customFormat="1" ht="37.5" x14ac:dyDescent="0.25">
      <c r="A607" s="157">
        <v>603</v>
      </c>
      <c r="B607" s="153" t="s">
        <v>786</v>
      </c>
      <c r="C607" s="153" t="s">
        <v>2787</v>
      </c>
      <c r="D607" s="174" t="s">
        <v>2788</v>
      </c>
      <c r="E607" s="153">
        <v>89123620294</v>
      </c>
      <c r="F607" s="153">
        <v>8</v>
      </c>
      <c r="G607" s="153" t="s">
        <v>2789</v>
      </c>
    </row>
    <row r="608" spans="1:7" s="66" customFormat="1" ht="56.25" x14ac:dyDescent="0.25">
      <c r="A608" s="157">
        <v>604</v>
      </c>
      <c r="B608" s="153" t="s">
        <v>786</v>
      </c>
      <c r="C608" s="153" t="s">
        <v>2790</v>
      </c>
      <c r="D608" s="174" t="s">
        <v>2791</v>
      </c>
      <c r="E608" s="153">
        <v>89127308574</v>
      </c>
      <c r="F608" s="153">
        <v>7</v>
      </c>
      <c r="G608" s="153" t="s">
        <v>2792</v>
      </c>
    </row>
    <row r="609" spans="1:7" s="66" customFormat="1" ht="56.25" x14ac:dyDescent="0.25">
      <c r="A609" s="157">
        <v>605</v>
      </c>
      <c r="B609" s="153" t="s">
        <v>786</v>
      </c>
      <c r="C609" s="153" t="s">
        <v>2779</v>
      </c>
      <c r="D609" s="174" t="s">
        <v>3128</v>
      </c>
      <c r="E609" s="153">
        <v>89229260459</v>
      </c>
      <c r="F609" s="153">
        <v>4</v>
      </c>
      <c r="G609" s="153" t="s">
        <v>2793</v>
      </c>
    </row>
    <row r="610" spans="1:7" s="66" customFormat="1" ht="75" x14ac:dyDescent="0.25">
      <c r="A610" s="157">
        <v>606</v>
      </c>
      <c r="B610" s="153" t="s">
        <v>786</v>
      </c>
      <c r="C610" s="153" t="s">
        <v>2794</v>
      </c>
      <c r="D610" s="174" t="s">
        <v>3010</v>
      </c>
      <c r="E610" s="153">
        <v>89229077475</v>
      </c>
      <c r="F610" s="153">
        <v>3</v>
      </c>
      <c r="G610" s="153" t="s">
        <v>2949</v>
      </c>
    </row>
    <row r="611" spans="1:7" s="66" customFormat="1" ht="56.25" x14ac:dyDescent="0.25">
      <c r="A611" s="157">
        <v>607</v>
      </c>
      <c r="B611" s="153" t="s">
        <v>786</v>
      </c>
      <c r="C611" s="153" t="s">
        <v>2795</v>
      </c>
      <c r="D611" s="174" t="s">
        <v>3099</v>
      </c>
      <c r="E611" s="153">
        <v>89630006588</v>
      </c>
      <c r="F611" s="153">
        <v>4</v>
      </c>
      <c r="G611" s="153" t="s">
        <v>2796</v>
      </c>
    </row>
    <row r="612" spans="1:7" s="66" customFormat="1" ht="56.25" x14ac:dyDescent="0.25">
      <c r="A612" s="157">
        <v>608</v>
      </c>
      <c r="B612" s="153" t="s">
        <v>787</v>
      </c>
      <c r="C612" s="153" t="s">
        <v>2051</v>
      </c>
      <c r="D612" s="175" t="s">
        <v>3070</v>
      </c>
      <c r="E612" s="153">
        <v>89127200329</v>
      </c>
      <c r="F612" s="153">
        <v>7</v>
      </c>
      <c r="G612" s="175" t="s">
        <v>2797</v>
      </c>
    </row>
    <row r="613" spans="1:7" s="66" customFormat="1" ht="93.75" x14ac:dyDescent="0.25">
      <c r="A613" s="157">
        <v>609</v>
      </c>
      <c r="B613" s="153" t="s">
        <v>787</v>
      </c>
      <c r="C613" s="153" t="s">
        <v>2798</v>
      </c>
      <c r="D613" s="175" t="s">
        <v>2799</v>
      </c>
      <c r="E613" s="153">
        <v>89127158012</v>
      </c>
      <c r="F613" s="153">
        <v>3</v>
      </c>
      <c r="G613" s="175" t="s">
        <v>2800</v>
      </c>
    </row>
    <row r="614" spans="1:7" s="66" customFormat="1" ht="56.25" x14ac:dyDescent="0.25">
      <c r="A614" s="157">
        <v>610</v>
      </c>
      <c r="B614" s="153" t="s">
        <v>787</v>
      </c>
      <c r="C614" s="153" t="s">
        <v>2801</v>
      </c>
      <c r="D614" s="175" t="s">
        <v>3071</v>
      </c>
      <c r="E614" s="153" t="s">
        <v>2802</v>
      </c>
      <c r="F614" s="153">
        <v>1</v>
      </c>
      <c r="G614" s="175" t="s">
        <v>2803</v>
      </c>
    </row>
    <row r="615" spans="1:7" s="66" customFormat="1" ht="37.5" x14ac:dyDescent="0.25">
      <c r="A615" s="157">
        <v>611</v>
      </c>
      <c r="B615" s="153" t="s">
        <v>787</v>
      </c>
      <c r="C615" s="153" t="s">
        <v>2804</v>
      </c>
      <c r="D615" s="175" t="s">
        <v>3072</v>
      </c>
      <c r="E615" s="153">
        <v>89536770377</v>
      </c>
      <c r="F615" s="153">
        <v>4</v>
      </c>
      <c r="G615" s="175" t="s">
        <v>2805</v>
      </c>
    </row>
    <row r="616" spans="1:7" s="66" customFormat="1" ht="37.5" x14ac:dyDescent="0.25">
      <c r="A616" s="157">
        <v>612</v>
      </c>
      <c r="B616" s="153" t="s">
        <v>787</v>
      </c>
      <c r="C616" s="153" t="s">
        <v>2806</v>
      </c>
      <c r="D616" s="175" t="s">
        <v>3073</v>
      </c>
      <c r="E616" s="153">
        <v>89229579568</v>
      </c>
      <c r="F616" s="153">
        <v>1</v>
      </c>
      <c r="G616" s="175" t="s">
        <v>2807</v>
      </c>
    </row>
    <row r="617" spans="1:7" s="66" customFormat="1" ht="93.75" x14ac:dyDescent="0.25">
      <c r="A617" s="157">
        <v>613</v>
      </c>
      <c r="B617" s="153" t="s">
        <v>787</v>
      </c>
      <c r="C617" s="153" t="s">
        <v>304</v>
      </c>
      <c r="D617" s="153" t="s">
        <v>305</v>
      </c>
      <c r="E617" s="153" t="s">
        <v>2808</v>
      </c>
      <c r="F617" s="175">
        <v>25</v>
      </c>
      <c r="G617" s="153" t="s">
        <v>2949</v>
      </c>
    </row>
    <row r="618" spans="1:7" s="66" customFormat="1" ht="93.75" x14ac:dyDescent="0.25">
      <c r="A618" s="157">
        <v>614</v>
      </c>
      <c r="B618" s="153" t="s">
        <v>787</v>
      </c>
      <c r="C618" s="153" t="s">
        <v>2809</v>
      </c>
      <c r="D618" s="153" t="s">
        <v>2810</v>
      </c>
      <c r="E618" s="153" t="s">
        <v>2811</v>
      </c>
      <c r="F618" s="175">
        <v>15</v>
      </c>
      <c r="G618" s="153" t="s">
        <v>2949</v>
      </c>
    </row>
    <row r="619" spans="1:7" s="66" customFormat="1" ht="75" x14ac:dyDescent="0.25">
      <c r="A619" s="157">
        <v>615</v>
      </c>
      <c r="B619" s="153" t="s">
        <v>787</v>
      </c>
      <c r="C619" s="153" t="s">
        <v>2812</v>
      </c>
      <c r="D619" s="153" t="s">
        <v>1490</v>
      </c>
      <c r="E619" s="153" t="s">
        <v>2813</v>
      </c>
      <c r="F619" s="175">
        <v>1</v>
      </c>
      <c r="G619" s="153" t="s">
        <v>2949</v>
      </c>
    </row>
    <row r="620" spans="1:7" s="66" customFormat="1" ht="75" x14ac:dyDescent="0.25">
      <c r="A620" s="157">
        <v>616</v>
      </c>
      <c r="B620" s="153" t="s">
        <v>787</v>
      </c>
      <c r="C620" s="153" t="s">
        <v>2814</v>
      </c>
      <c r="D620" s="153" t="s">
        <v>1490</v>
      </c>
      <c r="E620" s="153" t="s">
        <v>2815</v>
      </c>
      <c r="F620" s="175">
        <v>25</v>
      </c>
      <c r="G620" s="153" t="s">
        <v>2949</v>
      </c>
    </row>
    <row r="621" spans="1:7" s="66" customFormat="1" ht="75" x14ac:dyDescent="0.25">
      <c r="A621" s="157">
        <v>617</v>
      </c>
      <c r="B621" s="153" t="s">
        <v>787</v>
      </c>
      <c r="C621" s="153" t="s">
        <v>2816</v>
      </c>
      <c r="D621" s="153" t="s">
        <v>1490</v>
      </c>
      <c r="E621" s="153" t="s">
        <v>2817</v>
      </c>
      <c r="F621" s="175">
        <v>25</v>
      </c>
      <c r="G621" s="153" t="s">
        <v>2949</v>
      </c>
    </row>
    <row r="622" spans="1:7" s="66" customFormat="1" ht="75" x14ac:dyDescent="0.25">
      <c r="A622" s="157">
        <v>618</v>
      </c>
      <c r="B622" s="153" t="s">
        <v>787</v>
      </c>
      <c r="C622" s="153" t="s">
        <v>2818</v>
      </c>
      <c r="D622" s="153" t="s">
        <v>1490</v>
      </c>
      <c r="E622" s="153" t="s">
        <v>2819</v>
      </c>
      <c r="F622" s="175">
        <v>30</v>
      </c>
      <c r="G622" s="153" t="s">
        <v>2949</v>
      </c>
    </row>
    <row r="623" spans="1:7" s="66" customFormat="1" ht="75" x14ac:dyDescent="0.25">
      <c r="A623" s="157">
        <v>619</v>
      </c>
      <c r="B623" s="153" t="s">
        <v>787</v>
      </c>
      <c r="C623" s="153" t="s">
        <v>2820</v>
      </c>
      <c r="D623" s="153" t="s">
        <v>1490</v>
      </c>
      <c r="E623" s="153" t="s">
        <v>2821</v>
      </c>
      <c r="F623" s="175">
        <v>30</v>
      </c>
      <c r="G623" s="153" t="s">
        <v>2949</v>
      </c>
    </row>
    <row r="624" spans="1:7" s="66" customFormat="1" ht="56.25" x14ac:dyDescent="0.25">
      <c r="A624" s="157">
        <v>620</v>
      </c>
      <c r="B624" s="153" t="s">
        <v>788</v>
      </c>
      <c r="C624" s="153" t="s">
        <v>2822</v>
      </c>
      <c r="D624" s="153" t="s">
        <v>3074</v>
      </c>
      <c r="E624" s="153" t="s">
        <v>2823</v>
      </c>
      <c r="F624" s="153">
        <v>17</v>
      </c>
      <c r="G624" s="153" t="s">
        <v>2824</v>
      </c>
    </row>
    <row r="625" spans="1:7" s="66" customFormat="1" ht="56.25" x14ac:dyDescent="0.25">
      <c r="A625" s="157">
        <v>621</v>
      </c>
      <c r="B625" s="153" t="s">
        <v>788</v>
      </c>
      <c r="C625" s="176" t="s">
        <v>2825</v>
      </c>
      <c r="D625" s="176" t="s">
        <v>3144</v>
      </c>
      <c r="E625" s="176" t="s">
        <v>2826</v>
      </c>
      <c r="F625" s="176">
        <v>6</v>
      </c>
      <c r="G625" s="176" t="s">
        <v>2827</v>
      </c>
    </row>
    <row r="626" spans="1:7" s="66" customFormat="1" ht="56.25" x14ac:dyDescent="0.25">
      <c r="A626" s="157">
        <v>622</v>
      </c>
      <c r="B626" s="153" t="s">
        <v>788</v>
      </c>
      <c r="C626" s="153" t="s">
        <v>2828</v>
      </c>
      <c r="D626" s="153" t="s">
        <v>2829</v>
      </c>
      <c r="E626" s="153" t="s">
        <v>2830</v>
      </c>
      <c r="F626" s="153">
        <v>6</v>
      </c>
      <c r="G626" s="153" t="s">
        <v>2831</v>
      </c>
    </row>
    <row r="627" spans="1:7" s="66" customFormat="1" ht="37.5" x14ac:dyDescent="0.25">
      <c r="A627" s="157">
        <v>623</v>
      </c>
      <c r="B627" s="153" t="s">
        <v>788</v>
      </c>
      <c r="C627" s="153" t="s">
        <v>2832</v>
      </c>
      <c r="D627" s="153" t="s">
        <v>2833</v>
      </c>
      <c r="E627" s="153" t="s">
        <v>2834</v>
      </c>
      <c r="F627" s="153">
        <v>6</v>
      </c>
      <c r="G627" s="153" t="s">
        <v>2835</v>
      </c>
    </row>
    <row r="628" spans="1:7" s="66" customFormat="1" ht="56.25" x14ac:dyDescent="0.25">
      <c r="A628" s="157">
        <v>624</v>
      </c>
      <c r="B628" s="153" t="s">
        <v>788</v>
      </c>
      <c r="C628" s="153" t="s">
        <v>2836</v>
      </c>
      <c r="D628" s="153" t="s">
        <v>2837</v>
      </c>
      <c r="E628" s="153" t="s">
        <v>2838</v>
      </c>
      <c r="F628" s="153">
        <v>6</v>
      </c>
      <c r="G628" s="153" t="s">
        <v>2839</v>
      </c>
    </row>
    <row r="629" spans="1:7" s="66" customFormat="1" ht="37.5" x14ac:dyDescent="0.25">
      <c r="A629" s="157">
        <v>625</v>
      </c>
      <c r="B629" s="153" t="s">
        <v>788</v>
      </c>
      <c r="C629" s="153" t="s">
        <v>2840</v>
      </c>
      <c r="D629" s="153" t="s">
        <v>2841</v>
      </c>
      <c r="E629" s="153" t="s">
        <v>2842</v>
      </c>
      <c r="F629" s="153">
        <v>6</v>
      </c>
      <c r="G629" s="153" t="s">
        <v>2839</v>
      </c>
    </row>
    <row r="630" spans="1:7" s="66" customFormat="1" ht="75" x14ac:dyDescent="0.25">
      <c r="A630" s="157">
        <v>626</v>
      </c>
      <c r="B630" s="153" t="s">
        <v>788</v>
      </c>
      <c r="C630" s="153" t="s">
        <v>2843</v>
      </c>
      <c r="D630" s="153" t="s">
        <v>2844</v>
      </c>
      <c r="E630" s="153" t="s">
        <v>2845</v>
      </c>
      <c r="F630" s="153">
        <v>6</v>
      </c>
      <c r="G630" s="153" t="s">
        <v>2846</v>
      </c>
    </row>
    <row r="631" spans="1:7" s="66" customFormat="1" ht="37.5" x14ac:dyDescent="0.25">
      <c r="A631" s="157">
        <v>627</v>
      </c>
      <c r="B631" s="153" t="s">
        <v>788</v>
      </c>
      <c r="C631" s="153" t="s">
        <v>2847</v>
      </c>
      <c r="D631" s="153" t="s">
        <v>3075</v>
      </c>
      <c r="E631" s="153" t="s">
        <v>2848</v>
      </c>
      <c r="F631" s="153">
        <v>6</v>
      </c>
      <c r="G631" s="153" t="s">
        <v>2849</v>
      </c>
    </row>
    <row r="632" spans="1:7" s="66" customFormat="1" ht="56.25" x14ac:dyDescent="0.25">
      <c r="A632" s="157">
        <v>628</v>
      </c>
      <c r="B632" s="153" t="s">
        <v>788</v>
      </c>
      <c r="C632" s="153" t="s">
        <v>2850</v>
      </c>
      <c r="D632" s="153" t="s">
        <v>3076</v>
      </c>
      <c r="E632" s="153" t="s">
        <v>2851</v>
      </c>
      <c r="F632" s="153">
        <v>6</v>
      </c>
      <c r="G632" s="153" t="s">
        <v>2852</v>
      </c>
    </row>
    <row r="633" spans="1:7" s="66" customFormat="1" ht="56.25" x14ac:dyDescent="0.25">
      <c r="A633" s="157">
        <v>629</v>
      </c>
      <c r="B633" s="153" t="s">
        <v>788</v>
      </c>
      <c r="C633" s="153" t="s">
        <v>2853</v>
      </c>
      <c r="D633" s="153" t="s">
        <v>3077</v>
      </c>
      <c r="E633" s="153" t="s">
        <v>2854</v>
      </c>
      <c r="F633" s="153">
        <v>5</v>
      </c>
      <c r="G633" s="153" t="s">
        <v>2855</v>
      </c>
    </row>
    <row r="634" spans="1:7" s="66" customFormat="1" ht="56.25" x14ac:dyDescent="0.25">
      <c r="A634" s="157">
        <v>630</v>
      </c>
      <c r="B634" s="153" t="s">
        <v>788</v>
      </c>
      <c r="C634" s="153" t="s">
        <v>2856</v>
      </c>
      <c r="D634" s="153" t="s">
        <v>3078</v>
      </c>
      <c r="E634" s="153" t="s">
        <v>2857</v>
      </c>
      <c r="F634" s="153">
        <v>6</v>
      </c>
      <c r="G634" s="153" t="s">
        <v>2858</v>
      </c>
    </row>
    <row r="635" spans="1:7" s="66" customFormat="1" ht="56.25" x14ac:dyDescent="0.25">
      <c r="A635" s="157">
        <v>631</v>
      </c>
      <c r="B635" s="153" t="s">
        <v>788</v>
      </c>
      <c r="C635" s="153" t="s">
        <v>2859</v>
      </c>
      <c r="D635" s="153" t="s">
        <v>2860</v>
      </c>
      <c r="E635" s="153" t="s">
        <v>2861</v>
      </c>
      <c r="F635" s="153">
        <v>6</v>
      </c>
      <c r="G635" s="153" t="s">
        <v>2862</v>
      </c>
    </row>
    <row r="636" spans="1:7" s="66" customFormat="1" ht="37.5" x14ac:dyDescent="0.25">
      <c r="A636" s="157">
        <v>632</v>
      </c>
      <c r="B636" s="153" t="s">
        <v>788</v>
      </c>
      <c r="C636" s="153" t="s">
        <v>2863</v>
      </c>
      <c r="D636" s="153" t="s">
        <v>3079</v>
      </c>
      <c r="E636" s="153" t="s">
        <v>2864</v>
      </c>
      <c r="F636" s="153">
        <v>6</v>
      </c>
      <c r="G636" s="153" t="s">
        <v>2865</v>
      </c>
    </row>
    <row r="637" spans="1:7" s="66" customFormat="1" ht="37.5" x14ac:dyDescent="0.25">
      <c r="A637" s="157">
        <v>633</v>
      </c>
      <c r="B637" s="153" t="s">
        <v>788</v>
      </c>
      <c r="C637" s="153" t="s">
        <v>2866</v>
      </c>
      <c r="D637" s="153" t="s">
        <v>3129</v>
      </c>
      <c r="E637" s="153" t="s">
        <v>2867</v>
      </c>
      <c r="F637" s="153">
        <v>4</v>
      </c>
      <c r="G637" s="153" t="s">
        <v>2868</v>
      </c>
    </row>
    <row r="638" spans="1:7" s="66" customFormat="1" ht="75" x14ac:dyDescent="0.25">
      <c r="A638" s="157">
        <v>634</v>
      </c>
      <c r="B638" s="153" t="s">
        <v>788</v>
      </c>
      <c r="C638" s="153" t="s">
        <v>2869</v>
      </c>
      <c r="D638" s="153" t="s">
        <v>1490</v>
      </c>
      <c r="E638" s="153">
        <v>89229360880</v>
      </c>
      <c r="F638" s="153">
        <v>4</v>
      </c>
      <c r="G638" s="153" t="s">
        <v>2949</v>
      </c>
    </row>
    <row r="639" spans="1:7" s="66" customFormat="1" ht="75" x14ac:dyDescent="0.25">
      <c r="A639" s="157">
        <v>635</v>
      </c>
      <c r="B639" s="153" t="s">
        <v>788</v>
      </c>
      <c r="C639" s="153" t="s">
        <v>2870</v>
      </c>
      <c r="D639" s="153" t="s">
        <v>1490</v>
      </c>
      <c r="E639" s="153" t="s">
        <v>2871</v>
      </c>
      <c r="F639" s="153">
        <v>14</v>
      </c>
      <c r="G639" s="153" t="s">
        <v>2949</v>
      </c>
    </row>
    <row r="640" spans="1:7" s="66" customFormat="1" ht="75" x14ac:dyDescent="0.25">
      <c r="A640" s="157">
        <v>636</v>
      </c>
      <c r="B640" s="153" t="s">
        <v>788</v>
      </c>
      <c r="C640" s="153" t="s">
        <v>2872</v>
      </c>
      <c r="D640" s="153" t="s">
        <v>1490</v>
      </c>
      <c r="E640" s="153">
        <v>89127110412</v>
      </c>
      <c r="F640" s="153">
        <v>2</v>
      </c>
      <c r="G640" s="153" t="s">
        <v>2949</v>
      </c>
    </row>
    <row r="641" spans="1:7" s="66" customFormat="1" ht="75" x14ac:dyDescent="0.25">
      <c r="A641" s="157">
        <v>637</v>
      </c>
      <c r="B641" s="153" t="s">
        <v>788</v>
      </c>
      <c r="C641" s="153" t="s">
        <v>2873</v>
      </c>
      <c r="D641" s="153" t="s">
        <v>1490</v>
      </c>
      <c r="E641" s="153" t="s">
        <v>2874</v>
      </c>
      <c r="F641" s="153">
        <v>4</v>
      </c>
      <c r="G641" s="153" t="s">
        <v>2949</v>
      </c>
    </row>
    <row r="642" spans="1:7" s="66" customFormat="1" ht="75" x14ac:dyDescent="0.25">
      <c r="A642" s="157">
        <v>638</v>
      </c>
      <c r="B642" s="153" t="s">
        <v>788</v>
      </c>
      <c r="C642" s="153" t="s">
        <v>2875</v>
      </c>
      <c r="D642" s="153" t="s">
        <v>1490</v>
      </c>
      <c r="E642" s="153" t="s">
        <v>2876</v>
      </c>
      <c r="F642" s="153">
        <v>27</v>
      </c>
      <c r="G642" s="153" t="s">
        <v>2949</v>
      </c>
    </row>
    <row r="643" spans="1:7" s="66" customFormat="1" ht="93.75" x14ac:dyDescent="0.25">
      <c r="A643" s="157">
        <v>639</v>
      </c>
      <c r="B643" s="153" t="s">
        <v>789</v>
      </c>
      <c r="C643" s="153" t="s">
        <v>380</v>
      </c>
      <c r="D643" s="153" t="s">
        <v>381</v>
      </c>
      <c r="E643" s="177" t="s">
        <v>2877</v>
      </c>
      <c r="F643" s="153">
        <v>4</v>
      </c>
      <c r="G643" s="153" t="s">
        <v>3006</v>
      </c>
    </row>
    <row r="644" spans="1:7" s="66" customFormat="1" ht="112.5" x14ac:dyDescent="0.25">
      <c r="A644" s="157">
        <v>640</v>
      </c>
      <c r="B644" s="153" t="s">
        <v>789</v>
      </c>
      <c r="C644" s="153" t="s">
        <v>2878</v>
      </c>
      <c r="D644" s="153" t="s">
        <v>2879</v>
      </c>
      <c r="E644" s="177" t="s">
        <v>2880</v>
      </c>
      <c r="F644" s="177">
        <v>14</v>
      </c>
      <c r="G644" s="153" t="s">
        <v>2949</v>
      </c>
    </row>
    <row r="645" spans="1:7" s="66" customFormat="1" ht="75" x14ac:dyDescent="0.25">
      <c r="A645" s="157">
        <v>641</v>
      </c>
      <c r="B645" s="153" t="s">
        <v>789</v>
      </c>
      <c r="C645" s="153" t="s">
        <v>2881</v>
      </c>
      <c r="D645" s="153" t="s">
        <v>1490</v>
      </c>
      <c r="E645" s="177" t="s">
        <v>2946</v>
      </c>
      <c r="F645" s="177">
        <v>10</v>
      </c>
      <c r="G645" s="153" t="s">
        <v>2945</v>
      </c>
    </row>
    <row r="646" spans="1:7" s="66" customFormat="1" ht="75" x14ac:dyDescent="0.25">
      <c r="A646" s="157">
        <v>642</v>
      </c>
      <c r="B646" s="153" t="s">
        <v>789</v>
      </c>
      <c r="C646" s="153" t="s">
        <v>2882</v>
      </c>
      <c r="D646" s="153" t="s">
        <v>1490</v>
      </c>
      <c r="E646" s="177" t="s">
        <v>2883</v>
      </c>
      <c r="F646" s="177">
        <v>35</v>
      </c>
      <c r="G646" s="153" t="s">
        <v>2949</v>
      </c>
    </row>
    <row r="647" spans="1:7" s="66" customFormat="1" ht="75" x14ac:dyDescent="0.25">
      <c r="A647" s="157">
        <v>643</v>
      </c>
      <c r="B647" s="153" t="s">
        <v>789</v>
      </c>
      <c r="C647" s="153" t="s">
        <v>2884</v>
      </c>
      <c r="D647" s="153" t="s">
        <v>1490</v>
      </c>
      <c r="E647" s="177" t="s">
        <v>2885</v>
      </c>
      <c r="F647" s="177">
        <v>25</v>
      </c>
      <c r="G647" s="153" t="s">
        <v>2949</v>
      </c>
    </row>
    <row r="648" spans="1:7" s="66" customFormat="1" ht="75" x14ac:dyDescent="0.25">
      <c r="A648" s="157">
        <v>644</v>
      </c>
      <c r="B648" s="153" t="s">
        <v>789</v>
      </c>
      <c r="C648" s="177" t="s">
        <v>2886</v>
      </c>
      <c r="D648" s="153" t="s">
        <v>1490</v>
      </c>
      <c r="E648" s="177" t="s">
        <v>2887</v>
      </c>
      <c r="F648" s="177">
        <v>2</v>
      </c>
      <c r="G648" s="153" t="s">
        <v>2949</v>
      </c>
    </row>
    <row r="649" spans="1:7" s="66" customFormat="1" ht="75" x14ac:dyDescent="0.25">
      <c r="A649" s="157">
        <v>645</v>
      </c>
      <c r="B649" s="153" t="s">
        <v>789</v>
      </c>
      <c r="C649" s="153" t="s">
        <v>2888</v>
      </c>
      <c r="D649" s="153" t="s">
        <v>1490</v>
      </c>
      <c r="E649" s="177" t="s">
        <v>2889</v>
      </c>
      <c r="F649" s="177">
        <v>5</v>
      </c>
      <c r="G649" s="153" t="s">
        <v>2949</v>
      </c>
    </row>
    <row r="650" spans="1:7" s="66" customFormat="1" ht="75" x14ac:dyDescent="0.25">
      <c r="A650" s="157">
        <v>646</v>
      </c>
      <c r="B650" s="153" t="s">
        <v>789</v>
      </c>
      <c r="C650" s="177" t="s">
        <v>2890</v>
      </c>
      <c r="D650" s="153" t="s">
        <v>1490</v>
      </c>
      <c r="E650" s="177" t="s">
        <v>2891</v>
      </c>
      <c r="F650" s="177">
        <v>25</v>
      </c>
      <c r="G650" s="153" t="s">
        <v>2949</v>
      </c>
    </row>
    <row r="651" spans="1:7" s="66" customFormat="1" ht="75" x14ac:dyDescent="0.25">
      <c r="A651" s="157">
        <v>647</v>
      </c>
      <c r="B651" s="153" t="s">
        <v>789</v>
      </c>
      <c r="C651" s="153" t="s">
        <v>2892</v>
      </c>
      <c r="D651" s="177" t="s">
        <v>3007</v>
      </c>
      <c r="E651" s="153" t="s">
        <v>2893</v>
      </c>
      <c r="F651" s="153">
        <v>13</v>
      </c>
      <c r="G651" s="153" t="s">
        <v>2949</v>
      </c>
    </row>
    <row r="652" spans="1:7" s="66" customFormat="1" ht="37.5" x14ac:dyDescent="0.25">
      <c r="A652" s="157">
        <v>648</v>
      </c>
      <c r="B652" s="153" t="s">
        <v>789</v>
      </c>
      <c r="C652" s="153" t="s">
        <v>2894</v>
      </c>
      <c r="D652" s="177" t="s">
        <v>3145</v>
      </c>
      <c r="E652" s="153">
        <v>89123834322</v>
      </c>
      <c r="F652" s="153">
        <v>5</v>
      </c>
      <c r="G652" s="153" t="s">
        <v>3280</v>
      </c>
    </row>
    <row r="653" spans="1:7" s="66" customFormat="1" ht="93.75" x14ac:dyDescent="0.25">
      <c r="A653" s="157">
        <v>649</v>
      </c>
      <c r="B653" s="153" t="s">
        <v>789</v>
      </c>
      <c r="C653" s="153" t="s">
        <v>2895</v>
      </c>
      <c r="D653" s="177" t="s">
        <v>2896</v>
      </c>
      <c r="E653" s="153">
        <v>89128282206</v>
      </c>
      <c r="F653" s="153">
        <v>4</v>
      </c>
      <c r="G653" s="153" t="s">
        <v>2897</v>
      </c>
    </row>
    <row r="654" spans="1:7" s="66" customFormat="1" ht="75" x14ac:dyDescent="0.25">
      <c r="A654" s="157">
        <v>650</v>
      </c>
      <c r="B654" s="153" t="s">
        <v>789</v>
      </c>
      <c r="C654" s="153" t="s">
        <v>2898</v>
      </c>
      <c r="D654" s="177" t="s">
        <v>3080</v>
      </c>
      <c r="E654" s="153">
        <v>89123308958</v>
      </c>
      <c r="F654" s="153">
        <v>25</v>
      </c>
      <c r="G654" s="153" t="s">
        <v>2949</v>
      </c>
    </row>
    <row r="655" spans="1:7" s="66" customFormat="1" ht="37.5" x14ac:dyDescent="0.25">
      <c r="A655" s="157">
        <v>651</v>
      </c>
      <c r="B655" s="153" t="s">
        <v>790</v>
      </c>
      <c r="C655" s="153" t="s">
        <v>2899</v>
      </c>
      <c r="D655" s="158" t="s">
        <v>2301</v>
      </c>
      <c r="E655" s="153">
        <v>89123610710</v>
      </c>
      <c r="F655" s="153">
        <v>2</v>
      </c>
      <c r="G655" s="153" t="s">
        <v>2900</v>
      </c>
    </row>
    <row r="656" spans="1:7" s="66" customFormat="1" ht="56.25" x14ac:dyDescent="0.25">
      <c r="A656" s="157">
        <v>652</v>
      </c>
      <c r="B656" s="153" t="s">
        <v>790</v>
      </c>
      <c r="C656" s="153" t="s">
        <v>2901</v>
      </c>
      <c r="D656" s="158" t="s">
        <v>3081</v>
      </c>
      <c r="E656" s="153">
        <v>89127084129</v>
      </c>
      <c r="F656" s="153">
        <v>1</v>
      </c>
      <c r="G656" s="153" t="s">
        <v>2902</v>
      </c>
    </row>
    <row r="657" spans="1:7" s="66" customFormat="1" ht="37.5" x14ac:dyDescent="0.25">
      <c r="A657" s="157">
        <v>653</v>
      </c>
      <c r="B657" s="153" t="s">
        <v>790</v>
      </c>
      <c r="C657" s="153" t="s">
        <v>2903</v>
      </c>
      <c r="D657" s="158" t="s">
        <v>2301</v>
      </c>
      <c r="E657" s="153">
        <v>89123610940</v>
      </c>
      <c r="F657" s="153">
        <v>4</v>
      </c>
      <c r="G657" s="153" t="s">
        <v>2904</v>
      </c>
    </row>
    <row r="658" spans="1:7" s="66" customFormat="1" ht="37.5" x14ac:dyDescent="0.25">
      <c r="A658" s="157">
        <v>654</v>
      </c>
      <c r="B658" s="153" t="s">
        <v>790</v>
      </c>
      <c r="C658" s="153" t="s">
        <v>2905</v>
      </c>
      <c r="D658" s="158" t="s">
        <v>2906</v>
      </c>
      <c r="E658" s="153">
        <v>89195289419</v>
      </c>
      <c r="F658" s="153">
        <v>4</v>
      </c>
      <c r="G658" s="153" t="s">
        <v>2907</v>
      </c>
    </row>
    <row r="659" spans="1:7" s="66" customFormat="1" ht="37.5" x14ac:dyDescent="0.25">
      <c r="A659" s="157">
        <v>655</v>
      </c>
      <c r="B659" s="153" t="s">
        <v>790</v>
      </c>
      <c r="C659" s="153" t="s">
        <v>2908</v>
      </c>
      <c r="D659" s="158" t="s">
        <v>2301</v>
      </c>
      <c r="E659" s="153" t="s">
        <v>2909</v>
      </c>
      <c r="F659" s="153">
        <v>1</v>
      </c>
      <c r="G659" s="153" t="s">
        <v>3279</v>
      </c>
    </row>
    <row r="660" spans="1:7" s="66" customFormat="1" ht="37.5" x14ac:dyDescent="0.25">
      <c r="A660" s="157">
        <v>656</v>
      </c>
      <c r="B660" s="153" t="s">
        <v>790</v>
      </c>
      <c r="C660" s="153" t="s">
        <v>2910</v>
      </c>
      <c r="D660" s="158" t="s">
        <v>3082</v>
      </c>
      <c r="E660" s="153">
        <v>89123657383</v>
      </c>
      <c r="F660" s="153">
        <v>1</v>
      </c>
      <c r="G660" s="153" t="s">
        <v>3278</v>
      </c>
    </row>
    <row r="661" spans="1:7" s="66" customFormat="1" ht="37.5" x14ac:dyDescent="0.25">
      <c r="A661" s="157">
        <v>657</v>
      </c>
      <c r="B661" s="153" t="s">
        <v>790</v>
      </c>
      <c r="C661" s="153" t="s">
        <v>2911</v>
      </c>
      <c r="D661" s="158" t="s">
        <v>1816</v>
      </c>
      <c r="E661" s="153">
        <v>89123717365</v>
      </c>
      <c r="F661" s="153">
        <v>4</v>
      </c>
      <c r="G661" s="153" t="s">
        <v>1817</v>
      </c>
    </row>
    <row r="662" spans="1:7" s="66" customFormat="1" ht="37.5" x14ac:dyDescent="0.25">
      <c r="A662" s="157">
        <v>658</v>
      </c>
      <c r="B662" s="153" t="s">
        <v>790</v>
      </c>
      <c r="C662" s="153" t="s">
        <v>2912</v>
      </c>
      <c r="D662" s="158" t="s">
        <v>3083</v>
      </c>
      <c r="E662" s="153">
        <v>89877047744</v>
      </c>
      <c r="F662" s="153">
        <v>1</v>
      </c>
      <c r="G662" s="153" t="s">
        <v>3277</v>
      </c>
    </row>
    <row r="663" spans="1:7" s="66" customFormat="1" ht="56.25" x14ac:dyDescent="0.25">
      <c r="A663" s="157">
        <v>659</v>
      </c>
      <c r="B663" s="153" t="s">
        <v>790</v>
      </c>
      <c r="C663" s="153" t="s">
        <v>2913</v>
      </c>
      <c r="D663" s="158" t="s">
        <v>3084</v>
      </c>
      <c r="E663" s="153">
        <v>89127129814</v>
      </c>
      <c r="F663" s="153">
        <v>2</v>
      </c>
      <c r="G663" s="153" t="s">
        <v>2914</v>
      </c>
    </row>
    <row r="664" spans="1:7" s="66" customFormat="1" ht="56.25" x14ac:dyDescent="0.25">
      <c r="A664" s="157">
        <v>660</v>
      </c>
      <c r="B664" s="153" t="s">
        <v>790</v>
      </c>
      <c r="C664" s="153" t="s">
        <v>2915</v>
      </c>
      <c r="D664" s="158" t="s">
        <v>3085</v>
      </c>
      <c r="E664" s="153">
        <v>89195032908</v>
      </c>
      <c r="F664" s="153">
        <v>1</v>
      </c>
      <c r="G664" s="153" t="s">
        <v>3276</v>
      </c>
    </row>
    <row r="665" spans="1:7" s="66" customFormat="1" ht="56.25" x14ac:dyDescent="0.25">
      <c r="A665" s="157">
        <v>661</v>
      </c>
      <c r="B665" s="153" t="s">
        <v>790</v>
      </c>
      <c r="C665" s="153" t="s">
        <v>2916</v>
      </c>
      <c r="D665" s="158" t="s">
        <v>3086</v>
      </c>
      <c r="E665" s="153">
        <v>89091359967</v>
      </c>
      <c r="F665" s="153">
        <v>2</v>
      </c>
      <c r="G665" s="153" t="s">
        <v>2917</v>
      </c>
    </row>
    <row r="666" spans="1:7" s="66" customFormat="1" ht="56.25" x14ac:dyDescent="0.25">
      <c r="A666" s="157">
        <v>662</v>
      </c>
      <c r="B666" s="153" t="s">
        <v>790</v>
      </c>
      <c r="C666" s="153" t="s">
        <v>2918</v>
      </c>
      <c r="D666" s="158" t="s">
        <v>3146</v>
      </c>
      <c r="E666" s="153">
        <v>89655983310</v>
      </c>
      <c r="F666" s="153">
        <v>1</v>
      </c>
      <c r="G666" s="153" t="s">
        <v>2919</v>
      </c>
    </row>
    <row r="667" spans="1:7" s="66" customFormat="1" ht="56.25" x14ac:dyDescent="0.25">
      <c r="A667" s="157">
        <v>663</v>
      </c>
      <c r="B667" s="153" t="s">
        <v>790</v>
      </c>
      <c r="C667" s="153" t="s">
        <v>2920</v>
      </c>
      <c r="D667" s="158" t="s">
        <v>3087</v>
      </c>
      <c r="E667" s="153">
        <v>89128254037</v>
      </c>
      <c r="F667" s="153">
        <v>1</v>
      </c>
      <c r="G667" s="153" t="s">
        <v>2921</v>
      </c>
    </row>
    <row r="668" spans="1:7" s="66" customFormat="1" ht="37.5" x14ac:dyDescent="0.25">
      <c r="A668" s="157">
        <v>664</v>
      </c>
      <c r="B668" s="153" t="s">
        <v>790</v>
      </c>
      <c r="C668" s="153" t="s">
        <v>2922</v>
      </c>
      <c r="D668" s="158" t="s">
        <v>3088</v>
      </c>
      <c r="E668" s="153">
        <v>89123366355</v>
      </c>
      <c r="F668" s="153">
        <v>2</v>
      </c>
      <c r="G668" s="153" t="s">
        <v>2923</v>
      </c>
    </row>
    <row r="669" spans="1:7" s="66" customFormat="1" ht="37.5" x14ac:dyDescent="0.25">
      <c r="A669" s="157">
        <v>665</v>
      </c>
      <c r="B669" s="153" t="s">
        <v>790</v>
      </c>
      <c r="C669" s="153" t="s">
        <v>2924</v>
      </c>
      <c r="D669" s="158" t="s">
        <v>3089</v>
      </c>
      <c r="E669" s="153">
        <v>89828112826</v>
      </c>
      <c r="F669" s="153">
        <v>1</v>
      </c>
      <c r="G669" s="153" t="s">
        <v>2925</v>
      </c>
    </row>
    <row r="670" spans="1:7" s="66" customFormat="1" ht="37.5" x14ac:dyDescent="0.25">
      <c r="A670" s="157">
        <v>666</v>
      </c>
      <c r="B670" s="153" t="s">
        <v>790</v>
      </c>
      <c r="C670" s="153" t="s">
        <v>2926</v>
      </c>
      <c r="D670" s="158" t="s">
        <v>3090</v>
      </c>
      <c r="E670" s="153">
        <v>89123350435</v>
      </c>
      <c r="F670" s="153">
        <v>1</v>
      </c>
      <c r="G670" s="153" t="s">
        <v>2927</v>
      </c>
    </row>
    <row r="671" spans="1:7" s="66" customFormat="1" ht="56.25" x14ac:dyDescent="0.25">
      <c r="A671" s="157">
        <v>667</v>
      </c>
      <c r="B671" s="153" t="s">
        <v>790</v>
      </c>
      <c r="C671" s="153" t="s">
        <v>2928</v>
      </c>
      <c r="D671" s="158" t="s">
        <v>3091</v>
      </c>
      <c r="E671" s="153">
        <v>88336779249</v>
      </c>
      <c r="F671" s="153">
        <v>1</v>
      </c>
      <c r="G671" s="153" t="s">
        <v>2929</v>
      </c>
    </row>
    <row r="672" spans="1:7" s="66" customFormat="1" ht="56.25" x14ac:dyDescent="0.25">
      <c r="A672" s="157">
        <v>668</v>
      </c>
      <c r="B672" s="153" t="s">
        <v>790</v>
      </c>
      <c r="C672" s="153" t="s">
        <v>2930</v>
      </c>
      <c r="D672" s="158" t="s">
        <v>2541</v>
      </c>
      <c r="E672" s="153">
        <v>89123610714</v>
      </c>
      <c r="F672" s="153">
        <v>2</v>
      </c>
      <c r="G672" s="153" t="s">
        <v>2931</v>
      </c>
    </row>
    <row r="673" spans="1:7" s="66" customFormat="1" ht="37.5" x14ac:dyDescent="0.25">
      <c r="A673" s="157">
        <v>669</v>
      </c>
      <c r="B673" s="153" t="s">
        <v>790</v>
      </c>
      <c r="C673" s="153" t="s">
        <v>2932</v>
      </c>
      <c r="D673" s="158" t="s">
        <v>3092</v>
      </c>
      <c r="E673" s="153">
        <v>89127112483</v>
      </c>
      <c r="F673" s="153">
        <v>2</v>
      </c>
      <c r="G673" s="153" t="s">
        <v>2933</v>
      </c>
    </row>
    <row r="674" spans="1:7" s="66" customFormat="1" ht="93.75" x14ac:dyDescent="0.25">
      <c r="A674" s="157">
        <v>670</v>
      </c>
      <c r="B674" s="153" t="s">
        <v>790</v>
      </c>
      <c r="C674" s="153" t="s">
        <v>2934</v>
      </c>
      <c r="D674" s="153" t="s">
        <v>308</v>
      </c>
      <c r="E674" s="153">
        <v>89123711365</v>
      </c>
      <c r="F674" s="153">
        <v>25</v>
      </c>
      <c r="G674" s="153" t="s">
        <v>2949</v>
      </c>
    </row>
    <row r="675" spans="1:7" s="66" customFormat="1" ht="112.5" x14ac:dyDescent="0.25">
      <c r="A675" s="157">
        <v>671</v>
      </c>
      <c r="B675" s="153" t="s">
        <v>790</v>
      </c>
      <c r="C675" s="153" t="s">
        <v>2935</v>
      </c>
      <c r="D675" s="153" t="s">
        <v>2936</v>
      </c>
      <c r="E675" s="153">
        <v>89128286760</v>
      </c>
      <c r="F675" s="153">
        <v>3</v>
      </c>
      <c r="G675" s="153" t="s">
        <v>2949</v>
      </c>
    </row>
    <row r="676" spans="1:7" s="66" customFormat="1" ht="112.5" x14ac:dyDescent="0.25">
      <c r="A676" s="157">
        <v>672</v>
      </c>
      <c r="B676" s="153" t="s">
        <v>790</v>
      </c>
      <c r="C676" s="153" t="s">
        <v>2937</v>
      </c>
      <c r="D676" s="153" t="s">
        <v>2936</v>
      </c>
      <c r="E676" s="153">
        <v>89823802869</v>
      </c>
      <c r="F676" s="153">
        <v>5</v>
      </c>
      <c r="G676" s="153" t="s">
        <v>2949</v>
      </c>
    </row>
    <row r="677" spans="1:7" s="66" customFormat="1" ht="75" x14ac:dyDescent="0.25">
      <c r="A677" s="157">
        <v>673</v>
      </c>
      <c r="B677" s="153" t="s">
        <v>790</v>
      </c>
      <c r="C677" s="153" t="s">
        <v>2938</v>
      </c>
      <c r="D677" s="153" t="s">
        <v>1490</v>
      </c>
      <c r="E677" s="153">
        <v>89634312041</v>
      </c>
      <c r="F677" s="153">
        <v>10</v>
      </c>
      <c r="G677" s="153" t="s">
        <v>2949</v>
      </c>
    </row>
    <row r="678" spans="1:7" s="66" customFormat="1" ht="75" x14ac:dyDescent="0.25">
      <c r="A678" s="157">
        <v>674</v>
      </c>
      <c r="B678" s="153" t="s">
        <v>790</v>
      </c>
      <c r="C678" s="153" t="s">
        <v>2939</v>
      </c>
      <c r="D678" s="153" t="s">
        <v>1490</v>
      </c>
      <c r="E678" s="153">
        <v>89128285694</v>
      </c>
      <c r="F678" s="153">
        <v>10</v>
      </c>
      <c r="G678" s="153" t="s">
        <v>2949</v>
      </c>
    </row>
    <row r="679" spans="1:7" s="66" customFormat="1" ht="75" x14ac:dyDescent="0.25">
      <c r="A679" s="157">
        <v>675</v>
      </c>
      <c r="B679" s="153" t="s">
        <v>790</v>
      </c>
      <c r="C679" s="153" t="s">
        <v>2940</v>
      </c>
      <c r="D679" s="153" t="s">
        <v>1490</v>
      </c>
      <c r="E679" s="153">
        <v>89170703614</v>
      </c>
      <c r="F679" s="153">
        <v>10</v>
      </c>
      <c r="G679" s="153" t="s">
        <v>2949</v>
      </c>
    </row>
    <row r="680" spans="1:7" s="66" customFormat="1" ht="75" x14ac:dyDescent="0.25">
      <c r="A680" s="157">
        <v>676</v>
      </c>
      <c r="B680" s="153" t="s">
        <v>790</v>
      </c>
      <c r="C680" s="153" t="s">
        <v>2941</v>
      </c>
      <c r="D680" s="153" t="s">
        <v>1490</v>
      </c>
      <c r="E680" s="153">
        <v>89128285658</v>
      </c>
      <c r="F680" s="153">
        <v>10</v>
      </c>
      <c r="G680" s="153" t="s">
        <v>2949</v>
      </c>
    </row>
    <row r="681" spans="1:7" s="66" customFormat="1" ht="75" x14ac:dyDescent="0.25">
      <c r="A681" s="157">
        <v>677</v>
      </c>
      <c r="B681" s="153" t="s">
        <v>790</v>
      </c>
      <c r="C681" s="153" t="s">
        <v>2942</v>
      </c>
      <c r="D681" s="153" t="s">
        <v>1490</v>
      </c>
      <c r="E681" s="153">
        <v>89128285654</v>
      </c>
      <c r="F681" s="153">
        <v>10</v>
      </c>
      <c r="G681" s="153" t="s">
        <v>2949</v>
      </c>
    </row>
    <row r="682" spans="1:7" s="66" customFormat="1" ht="75" x14ac:dyDescent="0.25">
      <c r="A682" s="157">
        <v>678</v>
      </c>
      <c r="B682" s="153" t="s">
        <v>790</v>
      </c>
      <c r="C682" s="153" t="s">
        <v>2943</v>
      </c>
      <c r="D682" s="153" t="s">
        <v>1490</v>
      </c>
      <c r="E682" s="153">
        <v>89127113451</v>
      </c>
      <c r="F682" s="153">
        <v>10</v>
      </c>
      <c r="G682" s="153" t="s">
        <v>2949</v>
      </c>
    </row>
    <row r="683" spans="1:7" s="66" customFormat="1" ht="75" x14ac:dyDescent="0.25">
      <c r="A683" s="157">
        <v>679</v>
      </c>
      <c r="B683" s="153" t="s">
        <v>790</v>
      </c>
      <c r="C683" s="153" t="s">
        <v>3164</v>
      </c>
      <c r="D683" s="153" t="s">
        <v>1490</v>
      </c>
      <c r="E683" s="153">
        <v>89634317389</v>
      </c>
      <c r="F683" s="153">
        <v>10</v>
      </c>
      <c r="G683" s="153" t="s">
        <v>2949</v>
      </c>
    </row>
    <row r="684" spans="1:7" s="131" customFormat="1" ht="75" x14ac:dyDescent="0.25">
      <c r="A684" s="157">
        <v>680</v>
      </c>
      <c r="B684" s="153" t="s">
        <v>630</v>
      </c>
      <c r="C684" s="153" t="s">
        <v>3165</v>
      </c>
      <c r="D684" s="153" t="s">
        <v>3227</v>
      </c>
      <c r="E684" s="153" t="s">
        <v>3166</v>
      </c>
      <c r="F684" s="153">
        <v>3</v>
      </c>
      <c r="G684" s="153" t="s">
        <v>2949</v>
      </c>
    </row>
    <row r="685" spans="1:7" s="131" customFormat="1" ht="75" x14ac:dyDescent="0.25">
      <c r="A685" s="157">
        <v>681</v>
      </c>
      <c r="B685" s="153" t="s">
        <v>630</v>
      </c>
      <c r="C685" s="153" t="s">
        <v>3167</v>
      </c>
      <c r="D685" s="153" t="s">
        <v>3237</v>
      </c>
      <c r="E685" s="153" t="s">
        <v>3168</v>
      </c>
      <c r="F685" s="153">
        <v>3</v>
      </c>
      <c r="G685" s="153" t="s">
        <v>2949</v>
      </c>
    </row>
    <row r="686" spans="1:7" s="131" customFormat="1" ht="93.75" x14ac:dyDescent="0.25">
      <c r="A686" s="157">
        <v>682</v>
      </c>
      <c r="B686" s="153" t="s">
        <v>630</v>
      </c>
      <c r="C686" s="153" t="s">
        <v>3169</v>
      </c>
      <c r="D686" s="153" t="s">
        <v>3238</v>
      </c>
      <c r="E686" s="153" t="s">
        <v>3170</v>
      </c>
      <c r="F686" s="153">
        <v>3</v>
      </c>
      <c r="G686" s="153" t="s">
        <v>2949</v>
      </c>
    </row>
    <row r="687" spans="1:7" s="131" customFormat="1" ht="75" x14ac:dyDescent="0.25">
      <c r="A687" s="157">
        <v>683</v>
      </c>
      <c r="B687" s="153" t="s">
        <v>630</v>
      </c>
      <c r="C687" s="153" t="s">
        <v>3171</v>
      </c>
      <c r="D687" s="153" t="s">
        <v>3239</v>
      </c>
      <c r="E687" s="153" t="s">
        <v>3172</v>
      </c>
      <c r="F687" s="153">
        <v>3</v>
      </c>
      <c r="G687" s="153" t="s">
        <v>3220</v>
      </c>
    </row>
    <row r="688" spans="1:7" s="131" customFormat="1" ht="75" x14ac:dyDescent="0.25">
      <c r="A688" s="157">
        <v>684</v>
      </c>
      <c r="B688" s="153" t="s">
        <v>630</v>
      </c>
      <c r="C688" s="153" t="s">
        <v>3173</v>
      </c>
      <c r="D688" s="153" t="s">
        <v>3240</v>
      </c>
      <c r="E688" s="153" t="s">
        <v>3174</v>
      </c>
      <c r="F688" s="153">
        <v>3</v>
      </c>
      <c r="G688" s="153" t="s">
        <v>3221</v>
      </c>
    </row>
    <row r="689" spans="1:7" s="131" customFormat="1" ht="93.75" x14ac:dyDescent="0.25">
      <c r="A689" s="157">
        <v>685</v>
      </c>
      <c r="B689" s="153" t="s">
        <v>630</v>
      </c>
      <c r="C689" s="153" t="s">
        <v>3175</v>
      </c>
      <c r="D689" s="153" t="s">
        <v>3241</v>
      </c>
      <c r="E689" s="153" t="s">
        <v>3176</v>
      </c>
      <c r="F689" s="153">
        <v>1</v>
      </c>
      <c r="G689" s="153" t="s">
        <v>2949</v>
      </c>
    </row>
    <row r="690" spans="1:7" s="131" customFormat="1" ht="75" x14ac:dyDescent="0.25">
      <c r="A690" s="157">
        <v>686</v>
      </c>
      <c r="B690" s="153" t="s">
        <v>630</v>
      </c>
      <c r="C690" s="153" t="s">
        <v>3177</v>
      </c>
      <c r="D690" s="153" t="s">
        <v>3227</v>
      </c>
      <c r="E690" s="153" t="s">
        <v>3178</v>
      </c>
      <c r="F690" s="153">
        <v>3</v>
      </c>
      <c r="G690" s="153" t="s">
        <v>2949</v>
      </c>
    </row>
    <row r="691" spans="1:7" s="131" customFormat="1" ht="93.75" x14ac:dyDescent="0.25">
      <c r="A691" s="157">
        <v>687</v>
      </c>
      <c r="B691" s="153" t="s">
        <v>630</v>
      </c>
      <c r="C691" s="153" t="s">
        <v>3179</v>
      </c>
      <c r="D691" s="153" t="s">
        <v>3242</v>
      </c>
      <c r="E691" s="153" t="s">
        <v>3180</v>
      </c>
      <c r="F691" s="153">
        <v>2</v>
      </c>
      <c r="G691" s="153" t="s">
        <v>3222</v>
      </c>
    </row>
    <row r="692" spans="1:7" s="131" customFormat="1" ht="75" x14ac:dyDescent="0.25">
      <c r="A692" s="157">
        <v>688</v>
      </c>
      <c r="B692" s="153" t="s">
        <v>630</v>
      </c>
      <c r="C692" s="153" t="s">
        <v>3181</v>
      </c>
      <c r="D692" s="153" t="s">
        <v>3243</v>
      </c>
      <c r="E692" s="153" t="s">
        <v>3182</v>
      </c>
      <c r="F692" s="153">
        <v>4</v>
      </c>
      <c r="G692" s="153" t="s">
        <v>3223</v>
      </c>
    </row>
    <row r="693" spans="1:7" s="131" customFormat="1" ht="93.75" x14ac:dyDescent="0.25">
      <c r="A693" s="157">
        <v>689</v>
      </c>
      <c r="B693" s="153" t="s">
        <v>630</v>
      </c>
      <c r="C693" s="153" t="s">
        <v>3183</v>
      </c>
      <c r="D693" s="153" t="s">
        <v>3244</v>
      </c>
      <c r="E693" s="153" t="s">
        <v>3184</v>
      </c>
      <c r="F693" s="153">
        <v>2</v>
      </c>
      <c r="G693" s="153" t="s">
        <v>3224</v>
      </c>
    </row>
    <row r="694" spans="1:7" s="131" customFormat="1" ht="75" x14ac:dyDescent="0.25">
      <c r="A694" s="157">
        <v>690</v>
      </c>
      <c r="B694" s="153" t="s">
        <v>630</v>
      </c>
      <c r="C694" s="153" t="s">
        <v>3185</v>
      </c>
      <c r="D694" s="153" t="s">
        <v>3245</v>
      </c>
      <c r="E694" s="153" t="s">
        <v>3186</v>
      </c>
      <c r="F694" s="153">
        <v>2</v>
      </c>
      <c r="G694" s="153" t="s">
        <v>2949</v>
      </c>
    </row>
    <row r="695" spans="1:7" s="131" customFormat="1" ht="56.25" x14ac:dyDescent="0.25">
      <c r="A695" s="157">
        <v>691</v>
      </c>
      <c r="B695" s="153" t="s">
        <v>630</v>
      </c>
      <c r="C695" s="153" t="s">
        <v>3187</v>
      </c>
      <c r="D695" s="153" t="s">
        <v>3228</v>
      </c>
      <c r="E695" s="153" t="s">
        <v>3188</v>
      </c>
      <c r="F695" s="153">
        <v>1</v>
      </c>
      <c r="G695" s="153"/>
    </row>
    <row r="696" spans="1:7" s="131" customFormat="1" ht="75" x14ac:dyDescent="0.25">
      <c r="A696" s="157">
        <v>692</v>
      </c>
      <c r="B696" s="153" t="s">
        <v>630</v>
      </c>
      <c r="C696" s="153" t="s">
        <v>3189</v>
      </c>
      <c r="D696" s="153" t="s">
        <v>3229</v>
      </c>
      <c r="E696" s="153" t="s">
        <v>3190</v>
      </c>
      <c r="F696" s="153">
        <v>1</v>
      </c>
      <c r="G696" s="153" t="s">
        <v>2949</v>
      </c>
    </row>
    <row r="697" spans="1:7" s="131" customFormat="1" ht="75" x14ac:dyDescent="0.25">
      <c r="A697" s="157">
        <v>693</v>
      </c>
      <c r="B697" s="153" t="s">
        <v>630</v>
      </c>
      <c r="C697" s="153" t="s">
        <v>3191</v>
      </c>
      <c r="D697" s="153" t="s">
        <v>3230</v>
      </c>
      <c r="E697" s="153" t="s">
        <v>3192</v>
      </c>
      <c r="F697" s="153">
        <v>1</v>
      </c>
      <c r="G697" s="153" t="s">
        <v>2949</v>
      </c>
    </row>
    <row r="698" spans="1:7" s="131" customFormat="1" ht="93.75" x14ac:dyDescent="0.25">
      <c r="A698" s="157">
        <v>694</v>
      </c>
      <c r="B698" s="153" t="s">
        <v>630</v>
      </c>
      <c r="C698" s="153" t="s">
        <v>311</v>
      </c>
      <c r="D698" s="153" t="s">
        <v>3231</v>
      </c>
      <c r="E698" s="153" t="s">
        <v>3193</v>
      </c>
      <c r="F698" s="153">
        <v>1</v>
      </c>
      <c r="G698" s="153" t="s">
        <v>2949</v>
      </c>
    </row>
    <row r="699" spans="1:7" s="131" customFormat="1" ht="56.25" x14ac:dyDescent="0.25">
      <c r="A699" s="157">
        <v>695</v>
      </c>
      <c r="B699" s="153" t="s">
        <v>630</v>
      </c>
      <c r="C699" s="153" t="s">
        <v>3194</v>
      </c>
      <c r="D699" s="153" t="s">
        <v>3232</v>
      </c>
      <c r="E699" s="153" t="s">
        <v>3195</v>
      </c>
      <c r="F699" s="153">
        <v>1</v>
      </c>
      <c r="G699" s="153" t="s">
        <v>3226</v>
      </c>
    </row>
    <row r="700" spans="1:7" s="131" customFormat="1" ht="56.25" x14ac:dyDescent="0.25">
      <c r="A700" s="157">
        <v>696</v>
      </c>
      <c r="B700" s="153" t="s">
        <v>630</v>
      </c>
      <c r="C700" s="153" t="s">
        <v>3196</v>
      </c>
      <c r="D700" s="153" t="s">
        <v>3232</v>
      </c>
      <c r="E700" s="153" t="s">
        <v>3195</v>
      </c>
      <c r="F700" s="153">
        <v>1</v>
      </c>
      <c r="G700" s="153" t="s">
        <v>3225</v>
      </c>
    </row>
    <row r="701" spans="1:7" s="131" customFormat="1" ht="75" x14ac:dyDescent="0.25">
      <c r="A701" s="157">
        <v>697</v>
      </c>
      <c r="B701" s="153" t="s">
        <v>630</v>
      </c>
      <c r="C701" s="153" t="s">
        <v>3197</v>
      </c>
      <c r="D701" s="153" t="s">
        <v>3232</v>
      </c>
      <c r="E701" s="153" t="s">
        <v>3195</v>
      </c>
      <c r="F701" s="153">
        <v>1</v>
      </c>
      <c r="G701" s="153" t="s">
        <v>2949</v>
      </c>
    </row>
    <row r="702" spans="1:7" s="131" customFormat="1" ht="75" x14ac:dyDescent="0.25">
      <c r="A702" s="157">
        <v>698</v>
      </c>
      <c r="B702" s="153" t="s">
        <v>630</v>
      </c>
      <c r="C702" s="153" t="s">
        <v>3198</v>
      </c>
      <c r="D702" s="153" t="s">
        <v>3232</v>
      </c>
      <c r="E702" s="153" t="s">
        <v>3195</v>
      </c>
      <c r="F702" s="153">
        <v>4</v>
      </c>
      <c r="G702" s="153" t="s">
        <v>2949</v>
      </c>
    </row>
    <row r="703" spans="1:7" s="131" customFormat="1" ht="93.75" x14ac:dyDescent="0.25">
      <c r="A703" s="157">
        <v>699</v>
      </c>
      <c r="B703" s="153" t="s">
        <v>630</v>
      </c>
      <c r="C703" s="153" t="s">
        <v>3199</v>
      </c>
      <c r="D703" s="153" t="s">
        <v>3233</v>
      </c>
      <c r="E703" s="153"/>
      <c r="F703" s="153">
        <v>4</v>
      </c>
      <c r="G703" s="153" t="s">
        <v>3259</v>
      </c>
    </row>
    <row r="704" spans="1:7" s="131" customFormat="1" ht="131.25" x14ac:dyDescent="0.25">
      <c r="A704" s="157">
        <v>700</v>
      </c>
      <c r="B704" s="153" t="s">
        <v>630</v>
      </c>
      <c r="C704" s="153" t="s">
        <v>3200</v>
      </c>
      <c r="D704" s="153" t="s">
        <v>3233</v>
      </c>
      <c r="E704" s="153"/>
      <c r="F704" s="153">
        <v>4</v>
      </c>
      <c r="G704" s="153" t="s">
        <v>3260</v>
      </c>
    </row>
    <row r="705" spans="1:7" s="131" customFormat="1" ht="131.25" x14ac:dyDescent="0.25">
      <c r="A705" s="157">
        <v>701</v>
      </c>
      <c r="B705" s="153" t="s">
        <v>630</v>
      </c>
      <c r="C705" s="153" t="s">
        <v>3201</v>
      </c>
      <c r="D705" s="153" t="s">
        <v>3233</v>
      </c>
      <c r="E705" s="153"/>
      <c r="F705" s="153">
        <v>4</v>
      </c>
      <c r="G705" s="153" t="s">
        <v>3260</v>
      </c>
    </row>
    <row r="706" spans="1:7" s="131" customFormat="1" ht="112.5" x14ac:dyDescent="0.25">
      <c r="A706" s="157">
        <v>702</v>
      </c>
      <c r="B706" s="153" t="s">
        <v>630</v>
      </c>
      <c r="C706" s="153" t="s">
        <v>3202</v>
      </c>
      <c r="D706" s="153" t="s">
        <v>3234</v>
      </c>
      <c r="E706" s="153"/>
      <c r="F706" s="153">
        <v>9</v>
      </c>
      <c r="G706" s="153" t="s">
        <v>3256</v>
      </c>
    </row>
    <row r="707" spans="1:7" s="131" customFormat="1" ht="93.75" x14ac:dyDescent="0.25">
      <c r="A707" s="157">
        <v>703</v>
      </c>
      <c r="B707" s="153" t="s">
        <v>630</v>
      </c>
      <c r="C707" s="153" t="s">
        <v>3203</v>
      </c>
      <c r="D707" s="153" t="s">
        <v>3233</v>
      </c>
      <c r="E707" s="153"/>
      <c r="F707" s="153">
        <v>4</v>
      </c>
      <c r="G707" s="153" t="s">
        <v>3257</v>
      </c>
    </row>
    <row r="708" spans="1:7" s="131" customFormat="1" ht="112.5" x14ac:dyDescent="0.25">
      <c r="A708" s="157">
        <v>704</v>
      </c>
      <c r="B708" s="153" t="s">
        <v>630</v>
      </c>
      <c r="C708" s="153" t="s">
        <v>3204</v>
      </c>
      <c r="D708" s="153" t="s">
        <v>3234</v>
      </c>
      <c r="E708" s="153" t="s">
        <v>3255</v>
      </c>
      <c r="F708" s="153">
        <v>22</v>
      </c>
      <c r="G708" s="153" t="s">
        <v>3258</v>
      </c>
    </row>
    <row r="709" spans="1:7" s="131" customFormat="1" ht="93.75" x14ac:dyDescent="0.25">
      <c r="A709" s="157">
        <v>705</v>
      </c>
      <c r="B709" s="153" t="s">
        <v>630</v>
      </c>
      <c r="C709" s="153" t="s">
        <v>3205</v>
      </c>
      <c r="D709" s="153" t="s">
        <v>3233</v>
      </c>
      <c r="E709" s="153" t="s">
        <v>3253</v>
      </c>
      <c r="F709" s="153">
        <v>4</v>
      </c>
      <c r="G709" s="153" t="s">
        <v>3264</v>
      </c>
    </row>
    <row r="710" spans="1:7" s="131" customFormat="1" ht="93.75" x14ac:dyDescent="0.25">
      <c r="A710" s="157">
        <v>706</v>
      </c>
      <c r="B710" s="153" t="s">
        <v>630</v>
      </c>
      <c r="C710" s="153" t="s">
        <v>3206</v>
      </c>
      <c r="D710" s="153" t="s">
        <v>3233</v>
      </c>
      <c r="E710" s="153" t="s">
        <v>3253</v>
      </c>
      <c r="F710" s="153">
        <v>4</v>
      </c>
      <c r="G710" s="153" t="s">
        <v>3265</v>
      </c>
    </row>
    <row r="711" spans="1:7" s="131" customFormat="1" ht="93.75" x14ac:dyDescent="0.25">
      <c r="A711" s="157">
        <v>707</v>
      </c>
      <c r="B711" s="153" t="s">
        <v>630</v>
      </c>
      <c r="C711" s="153" t="s">
        <v>3207</v>
      </c>
      <c r="D711" s="153" t="s">
        <v>3233</v>
      </c>
      <c r="E711" s="153" t="s">
        <v>3254</v>
      </c>
      <c r="F711" s="153">
        <v>1</v>
      </c>
      <c r="G711" s="153" t="s">
        <v>3266</v>
      </c>
    </row>
    <row r="712" spans="1:7" s="131" customFormat="1" ht="56.25" x14ac:dyDescent="0.25">
      <c r="A712" s="157">
        <v>708</v>
      </c>
      <c r="B712" s="153" t="s">
        <v>630</v>
      </c>
      <c r="C712" s="153" t="s">
        <v>3208</v>
      </c>
      <c r="D712" s="153" t="s">
        <v>3233</v>
      </c>
      <c r="E712" s="153" t="s">
        <v>3253</v>
      </c>
      <c r="F712" s="153">
        <v>13</v>
      </c>
      <c r="G712" s="153" t="s">
        <v>3267</v>
      </c>
    </row>
    <row r="713" spans="1:7" s="131" customFormat="1" ht="112.5" x14ac:dyDescent="0.25">
      <c r="A713" s="157">
        <v>709</v>
      </c>
      <c r="B713" s="153" t="s">
        <v>630</v>
      </c>
      <c r="C713" s="153" t="s">
        <v>3209</v>
      </c>
      <c r="D713" s="153" t="s">
        <v>3235</v>
      </c>
      <c r="E713" s="153" t="s">
        <v>3252</v>
      </c>
      <c r="F713" s="153">
        <v>7</v>
      </c>
      <c r="G713" s="153" t="s">
        <v>3263</v>
      </c>
    </row>
    <row r="714" spans="1:7" s="131" customFormat="1" ht="93.75" x14ac:dyDescent="0.25">
      <c r="A714" s="157">
        <v>710</v>
      </c>
      <c r="B714" s="153" t="s">
        <v>630</v>
      </c>
      <c r="C714" s="153" t="s">
        <v>3210</v>
      </c>
      <c r="D714" s="153" t="s">
        <v>3235</v>
      </c>
      <c r="E714" s="153" t="s">
        <v>3250</v>
      </c>
      <c r="F714" s="153">
        <v>9</v>
      </c>
      <c r="G714" s="153" t="s">
        <v>3262</v>
      </c>
    </row>
    <row r="715" spans="1:7" s="131" customFormat="1" ht="56.25" x14ac:dyDescent="0.25">
      <c r="A715" s="157">
        <v>711</v>
      </c>
      <c r="B715" s="153" t="s">
        <v>630</v>
      </c>
      <c r="C715" s="153" t="s">
        <v>3211</v>
      </c>
      <c r="D715" s="153" t="s">
        <v>3233</v>
      </c>
      <c r="E715" s="153" t="s">
        <v>3249</v>
      </c>
      <c r="F715" s="153">
        <v>15</v>
      </c>
      <c r="G715" s="153" t="s">
        <v>3261</v>
      </c>
    </row>
    <row r="716" spans="1:7" s="131" customFormat="1" ht="112.5" x14ac:dyDescent="0.25">
      <c r="A716" s="157">
        <v>712</v>
      </c>
      <c r="B716" s="153" t="s">
        <v>630</v>
      </c>
      <c r="C716" s="153" t="s">
        <v>3212</v>
      </c>
      <c r="D716" s="153" t="s">
        <v>3234</v>
      </c>
      <c r="E716" s="153" t="s">
        <v>3251</v>
      </c>
      <c r="F716" s="153">
        <v>22</v>
      </c>
      <c r="G716" s="153" t="s">
        <v>3268</v>
      </c>
    </row>
    <row r="717" spans="1:7" s="131" customFormat="1" ht="93.75" x14ac:dyDescent="0.25">
      <c r="A717" s="157">
        <v>713</v>
      </c>
      <c r="B717" s="153" t="s">
        <v>630</v>
      </c>
      <c r="C717" s="153" t="s">
        <v>3213</v>
      </c>
      <c r="D717" s="153" t="s">
        <v>3233</v>
      </c>
      <c r="E717" s="153" t="s">
        <v>3249</v>
      </c>
      <c r="F717" s="153">
        <v>1</v>
      </c>
      <c r="G717" s="153" t="s">
        <v>3269</v>
      </c>
    </row>
    <row r="718" spans="1:7" s="131" customFormat="1" ht="93.75" x14ac:dyDescent="0.25">
      <c r="A718" s="429">
        <v>714</v>
      </c>
      <c r="B718" s="421" t="s">
        <v>630</v>
      </c>
      <c r="C718" s="421" t="s">
        <v>3214</v>
      </c>
      <c r="D718" s="421" t="s">
        <v>3233</v>
      </c>
      <c r="E718" s="421" t="s">
        <v>3249</v>
      </c>
      <c r="F718" s="421">
        <v>1</v>
      </c>
      <c r="G718" s="421" t="s">
        <v>3270</v>
      </c>
    </row>
    <row r="719" spans="1:7" s="131" customFormat="1" ht="93.75" x14ac:dyDescent="0.25">
      <c r="A719" s="157">
        <v>715</v>
      </c>
      <c r="B719" s="153" t="s">
        <v>630</v>
      </c>
      <c r="C719" s="153" t="s">
        <v>3215</v>
      </c>
      <c r="D719" s="153" t="s">
        <v>3233</v>
      </c>
      <c r="E719" s="153" t="s">
        <v>3249</v>
      </c>
      <c r="F719" s="153">
        <v>1</v>
      </c>
      <c r="G719" s="153" t="s">
        <v>3271</v>
      </c>
    </row>
    <row r="720" spans="1:7" s="131" customFormat="1" ht="112.5" x14ac:dyDescent="0.25">
      <c r="A720" s="157">
        <v>716</v>
      </c>
      <c r="B720" s="153" t="s">
        <v>630</v>
      </c>
      <c r="C720" s="153" t="s">
        <v>3216</v>
      </c>
      <c r="D720" s="153" t="s">
        <v>3235</v>
      </c>
      <c r="E720" s="153" t="s">
        <v>3249</v>
      </c>
      <c r="F720" s="153">
        <v>4</v>
      </c>
      <c r="G720" s="153" t="s">
        <v>3272</v>
      </c>
    </row>
    <row r="721" spans="1:7" s="131" customFormat="1" ht="187.5" x14ac:dyDescent="0.25">
      <c r="A721" s="429">
        <v>717</v>
      </c>
      <c r="B721" s="421" t="s">
        <v>630</v>
      </c>
      <c r="C721" s="421" t="s">
        <v>3217</v>
      </c>
      <c r="D721" s="421" t="s">
        <v>3236</v>
      </c>
      <c r="E721" s="421" t="s">
        <v>3248</v>
      </c>
      <c r="F721" s="421">
        <v>15</v>
      </c>
      <c r="G721" s="421" t="s">
        <v>3273</v>
      </c>
    </row>
    <row r="722" spans="1:7" s="131" customFormat="1" ht="93.75" x14ac:dyDescent="0.25">
      <c r="A722" s="157">
        <v>718</v>
      </c>
      <c r="B722" s="153" t="s">
        <v>630</v>
      </c>
      <c r="C722" s="153" t="s">
        <v>3218</v>
      </c>
      <c r="D722" s="153" t="s">
        <v>3236</v>
      </c>
      <c r="E722" s="153" t="s">
        <v>3247</v>
      </c>
      <c r="F722" s="153">
        <v>23</v>
      </c>
      <c r="G722" s="153" t="s">
        <v>3274</v>
      </c>
    </row>
    <row r="723" spans="1:7" s="131" customFormat="1" ht="168.75" x14ac:dyDescent="0.25">
      <c r="A723" s="157">
        <v>719</v>
      </c>
      <c r="B723" s="153" t="s">
        <v>630</v>
      </c>
      <c r="C723" s="153" t="s">
        <v>3219</v>
      </c>
      <c r="D723" s="153" t="s">
        <v>3236</v>
      </c>
      <c r="E723" s="153" t="s">
        <v>3246</v>
      </c>
      <c r="F723" s="153">
        <v>36</v>
      </c>
      <c r="G723" s="153" t="s">
        <v>3275</v>
      </c>
    </row>
    <row r="725" spans="1:7" s="87" customFormat="1" ht="15.75" x14ac:dyDescent="0.25">
      <c r="B725" s="37" t="s">
        <v>62</v>
      </c>
      <c r="C725" s="72" t="s">
        <v>640</v>
      </c>
      <c r="D725" s="37"/>
      <c r="E725" s="72"/>
    </row>
    <row r="726" spans="1:7" s="87" customFormat="1" ht="15.75" x14ac:dyDescent="0.25">
      <c r="B726" s="37" t="s">
        <v>63</v>
      </c>
      <c r="C726" s="258" t="s">
        <v>64</v>
      </c>
      <c r="D726" s="258"/>
      <c r="E726" s="258" t="s">
        <v>61</v>
      </c>
    </row>
    <row r="727" spans="1:7" s="87" customFormat="1" ht="15.75" x14ac:dyDescent="0.25">
      <c r="B727" s="37"/>
      <c r="C727" s="37"/>
      <c r="D727" s="37"/>
      <c r="E727" s="37"/>
    </row>
    <row r="728" spans="1:7" s="87" customFormat="1" ht="15.75" x14ac:dyDescent="0.25">
      <c r="B728" s="37" t="s">
        <v>57</v>
      </c>
      <c r="C728" s="37"/>
      <c r="D728" s="37"/>
      <c r="E728" s="37"/>
    </row>
    <row r="729" spans="1:7" s="87" customFormat="1" ht="15.75" x14ac:dyDescent="0.25">
      <c r="B729" s="37" t="s">
        <v>58</v>
      </c>
      <c r="C729" s="231" t="s">
        <v>228</v>
      </c>
      <c r="D729" s="487" t="s">
        <v>388</v>
      </c>
      <c r="E729" s="487"/>
      <c r="F729" s="72"/>
    </row>
    <row r="730" spans="1:7" s="87" customFormat="1" ht="15.75" x14ac:dyDescent="0.25">
      <c r="B730" s="37" t="s">
        <v>68</v>
      </c>
      <c r="C730" s="258" t="s">
        <v>65</v>
      </c>
      <c r="D730" s="488" t="s">
        <v>67</v>
      </c>
      <c r="E730" s="488"/>
      <c r="F730" s="258" t="s">
        <v>61</v>
      </c>
    </row>
    <row r="731" spans="1:7" s="87" customFormat="1" ht="15.75" x14ac:dyDescent="0.25">
      <c r="B731" s="37" t="s">
        <v>66</v>
      </c>
      <c r="C731" s="37"/>
      <c r="D731" s="37"/>
      <c r="E731" s="37"/>
    </row>
    <row r="732" spans="1:7" s="87" customFormat="1" ht="15.75" x14ac:dyDescent="0.25">
      <c r="B732" s="37"/>
      <c r="C732" s="72" t="s">
        <v>230</v>
      </c>
      <c r="D732" s="73"/>
      <c r="E732" s="274">
        <v>42767</v>
      </c>
    </row>
    <row r="733" spans="1:7" s="87" customFormat="1" ht="15.75" x14ac:dyDescent="0.25">
      <c r="B733" s="37"/>
      <c r="C733" s="258" t="s">
        <v>149</v>
      </c>
      <c r="D733" s="37"/>
      <c r="E733" s="258" t="s">
        <v>75</v>
      </c>
    </row>
    <row r="734" spans="1:7" s="87" customFormat="1" ht="15.75" x14ac:dyDescent="0.25"/>
  </sheetData>
  <autoFilter ref="A4:G723"/>
  <mergeCells count="3">
    <mergeCell ref="A2:G2"/>
    <mergeCell ref="D729:E729"/>
    <mergeCell ref="D730:E730"/>
  </mergeCells>
  <pageMargins left="0.59055118110236227" right="0.59055118110236227" top="1.1811023622047245" bottom="0.59055118110236227" header="0.31496062992125984" footer="0.31496062992125984"/>
  <pageSetup paperSize="9" scale="86" firstPageNumber="23" fitToHeight="121" orientation="landscape" useFirstPageNumber="1" r:id="rId1"/>
  <headerFooter scaleWithDoc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0"/>
  <sheetViews>
    <sheetView topLeftCell="A10" zoomScale="60" zoomScaleNormal="60" workbookViewId="0">
      <selection activeCell="E17" sqref="E17:F43"/>
    </sheetView>
  </sheetViews>
  <sheetFormatPr defaultRowHeight="15" x14ac:dyDescent="0.25"/>
  <cols>
    <col min="1" max="1" width="16.140625" style="13" bestFit="1" customWidth="1"/>
    <col min="2" max="2" width="26.85546875" style="13" customWidth="1"/>
    <col min="3" max="3" width="23" style="13" customWidth="1"/>
    <col min="4" max="4" width="27" style="13" customWidth="1"/>
    <col min="5" max="5" width="20.5703125" style="13" customWidth="1"/>
    <col min="6" max="6" width="18.85546875" style="13" customWidth="1"/>
    <col min="7" max="7" width="20.28515625" style="13" customWidth="1"/>
    <col min="8" max="16384" width="9.140625" style="13"/>
  </cols>
  <sheetData>
    <row r="1" spans="1:7" ht="18.75" x14ac:dyDescent="0.25">
      <c r="G1" s="12" t="s">
        <v>46</v>
      </c>
    </row>
    <row r="2" spans="1:7" ht="53.25" customHeight="1" x14ac:dyDescent="0.25">
      <c r="A2" s="486" t="s">
        <v>129</v>
      </c>
      <c r="B2" s="486"/>
      <c r="C2" s="486"/>
      <c r="D2" s="486"/>
      <c r="E2" s="486"/>
      <c r="F2" s="486"/>
      <c r="G2" s="486"/>
    </row>
    <row r="3" spans="1:7" ht="93.75" x14ac:dyDescent="0.25">
      <c r="A3" s="32" t="s">
        <v>73</v>
      </c>
      <c r="B3" s="261" t="s">
        <v>130</v>
      </c>
      <c r="C3" s="261" t="s">
        <v>139</v>
      </c>
      <c r="D3" s="261" t="s">
        <v>131</v>
      </c>
      <c r="E3" s="261" t="s">
        <v>132</v>
      </c>
      <c r="F3" s="261" t="s">
        <v>133</v>
      </c>
      <c r="G3" s="33" t="s">
        <v>87</v>
      </c>
    </row>
    <row r="4" spans="1:7" ht="18.75" x14ac:dyDescent="0.25">
      <c r="A4" s="32">
        <v>1</v>
      </c>
      <c r="B4" s="261">
        <v>2</v>
      </c>
      <c r="C4" s="261">
        <v>3</v>
      </c>
      <c r="D4" s="261">
        <v>4</v>
      </c>
      <c r="E4" s="261">
        <v>5</v>
      </c>
      <c r="F4" s="261">
        <v>6</v>
      </c>
      <c r="G4" s="33">
        <v>7</v>
      </c>
    </row>
    <row r="5" spans="1:7" s="77" customFormat="1" ht="56.25" x14ac:dyDescent="0.25">
      <c r="A5" s="275">
        <v>1</v>
      </c>
      <c r="B5" s="69" t="s">
        <v>188</v>
      </c>
      <c r="C5" s="275" t="s">
        <v>3375</v>
      </c>
      <c r="D5" s="275" t="s">
        <v>579</v>
      </c>
      <c r="E5" s="275" t="s">
        <v>4201</v>
      </c>
      <c r="F5" s="275" t="s">
        <v>324</v>
      </c>
      <c r="G5" s="275" t="s">
        <v>310</v>
      </c>
    </row>
    <row r="6" spans="1:7" s="77" customFormat="1" ht="56.25" x14ac:dyDescent="0.25">
      <c r="A6" s="275">
        <v>2</v>
      </c>
      <c r="B6" s="69" t="s">
        <v>189</v>
      </c>
      <c r="C6" s="275" t="s">
        <v>3375</v>
      </c>
      <c r="D6" s="275" t="s">
        <v>579</v>
      </c>
      <c r="E6" s="275" t="s">
        <v>4201</v>
      </c>
      <c r="F6" s="275" t="s">
        <v>324</v>
      </c>
      <c r="G6" s="275" t="s">
        <v>310</v>
      </c>
    </row>
    <row r="7" spans="1:7" s="77" customFormat="1" ht="56.25" x14ac:dyDescent="0.25">
      <c r="A7" s="275">
        <v>3</v>
      </c>
      <c r="B7" s="69" t="s">
        <v>190</v>
      </c>
      <c r="C7" s="275" t="s">
        <v>3375</v>
      </c>
      <c r="D7" s="275" t="s">
        <v>579</v>
      </c>
      <c r="E7" s="275" t="s">
        <v>4201</v>
      </c>
      <c r="F7" s="275" t="s">
        <v>324</v>
      </c>
      <c r="G7" s="275" t="s">
        <v>310</v>
      </c>
    </row>
    <row r="8" spans="1:7" s="77" customFormat="1" ht="56.25" x14ac:dyDescent="0.25">
      <c r="A8" s="275">
        <v>4</v>
      </c>
      <c r="B8" s="69" t="s">
        <v>214</v>
      </c>
      <c r="C8" s="275" t="s">
        <v>3375</v>
      </c>
      <c r="D8" s="275" t="s">
        <v>579</v>
      </c>
      <c r="E8" s="275" t="s">
        <v>4201</v>
      </c>
      <c r="F8" s="275" t="s">
        <v>324</v>
      </c>
      <c r="G8" s="275" t="s">
        <v>310</v>
      </c>
    </row>
    <row r="9" spans="1:7" s="77" customFormat="1" ht="56.25" x14ac:dyDescent="0.25">
      <c r="A9" s="275">
        <v>5</v>
      </c>
      <c r="B9" s="69" t="s">
        <v>191</v>
      </c>
      <c r="C9" s="275" t="s">
        <v>3375</v>
      </c>
      <c r="D9" s="275" t="s">
        <v>579</v>
      </c>
      <c r="E9" s="275" t="s">
        <v>4201</v>
      </c>
      <c r="F9" s="275" t="s">
        <v>324</v>
      </c>
      <c r="G9" s="275" t="s">
        <v>310</v>
      </c>
    </row>
    <row r="10" spans="1:7" s="77" customFormat="1" ht="56.25" x14ac:dyDescent="0.25">
      <c r="A10" s="275">
        <v>6</v>
      </c>
      <c r="B10" s="69" t="s">
        <v>192</v>
      </c>
      <c r="C10" s="275" t="s">
        <v>3375</v>
      </c>
      <c r="D10" s="275" t="s">
        <v>579</v>
      </c>
      <c r="E10" s="275" t="s">
        <v>4201</v>
      </c>
      <c r="F10" s="275" t="s">
        <v>324</v>
      </c>
      <c r="G10" s="275" t="s">
        <v>310</v>
      </c>
    </row>
    <row r="11" spans="1:7" s="77" customFormat="1" ht="56.25" x14ac:dyDescent="0.25">
      <c r="A11" s="275">
        <v>7</v>
      </c>
      <c r="B11" s="69" t="s">
        <v>193</v>
      </c>
      <c r="C11" s="275" t="s">
        <v>3375</v>
      </c>
      <c r="D11" s="275" t="s">
        <v>579</v>
      </c>
      <c r="E11" s="275" t="s">
        <v>4201</v>
      </c>
      <c r="F11" s="275" t="s">
        <v>324</v>
      </c>
      <c r="G11" s="275" t="s">
        <v>310</v>
      </c>
    </row>
    <row r="12" spans="1:7" s="77" customFormat="1" ht="56.25" x14ac:dyDescent="0.25">
      <c r="A12" s="275">
        <v>8</v>
      </c>
      <c r="B12" s="69" t="s">
        <v>194</v>
      </c>
      <c r="C12" s="275" t="s">
        <v>3375</v>
      </c>
      <c r="D12" s="275" t="s">
        <v>579</v>
      </c>
      <c r="E12" s="275" t="s">
        <v>4201</v>
      </c>
      <c r="F12" s="275" t="s">
        <v>324</v>
      </c>
      <c r="G12" s="275" t="s">
        <v>310</v>
      </c>
    </row>
    <row r="13" spans="1:7" s="77" customFormat="1" ht="56.25" x14ac:dyDescent="0.25">
      <c r="A13" s="275">
        <v>9</v>
      </c>
      <c r="B13" s="69" t="s">
        <v>215</v>
      </c>
      <c r="C13" s="275" t="s">
        <v>3375</v>
      </c>
      <c r="D13" s="275" t="s">
        <v>579</v>
      </c>
      <c r="E13" s="275" t="s">
        <v>4201</v>
      </c>
      <c r="F13" s="275" t="s">
        <v>324</v>
      </c>
      <c r="G13" s="275" t="s">
        <v>310</v>
      </c>
    </row>
    <row r="14" spans="1:7" s="77" customFormat="1" ht="56.25" x14ac:dyDescent="0.25">
      <c r="A14" s="275">
        <v>10</v>
      </c>
      <c r="B14" s="69" t="s">
        <v>216</v>
      </c>
      <c r="C14" s="275" t="s">
        <v>3375</v>
      </c>
      <c r="D14" s="275" t="s">
        <v>579</v>
      </c>
      <c r="E14" s="275" t="s">
        <v>4201</v>
      </c>
      <c r="F14" s="275" t="s">
        <v>324</v>
      </c>
      <c r="G14" s="275" t="s">
        <v>310</v>
      </c>
    </row>
    <row r="15" spans="1:7" s="77" customFormat="1" ht="56.25" x14ac:dyDescent="0.25">
      <c r="A15" s="275">
        <v>11</v>
      </c>
      <c r="B15" s="69" t="s">
        <v>580</v>
      </c>
      <c r="C15" s="275" t="s">
        <v>3375</v>
      </c>
      <c r="D15" s="275" t="s">
        <v>579</v>
      </c>
      <c r="E15" s="275" t="s">
        <v>4201</v>
      </c>
      <c r="F15" s="275" t="s">
        <v>324</v>
      </c>
      <c r="G15" s="275" t="s">
        <v>310</v>
      </c>
    </row>
    <row r="16" spans="1:7" s="77" customFormat="1" ht="56.25" x14ac:dyDescent="0.25">
      <c r="A16" s="275">
        <v>12</v>
      </c>
      <c r="B16" s="69" t="s">
        <v>196</v>
      </c>
      <c r="C16" s="275" t="s">
        <v>3375</v>
      </c>
      <c r="D16" s="275" t="s">
        <v>579</v>
      </c>
      <c r="E16" s="275" t="s">
        <v>4201</v>
      </c>
      <c r="F16" s="275" t="s">
        <v>324</v>
      </c>
      <c r="G16" s="275" t="s">
        <v>310</v>
      </c>
    </row>
    <row r="17" spans="1:7" s="77" customFormat="1" ht="56.25" x14ac:dyDescent="0.25">
      <c r="A17" s="275">
        <v>13</v>
      </c>
      <c r="B17" s="69" t="s">
        <v>197</v>
      </c>
      <c r="C17" s="275" t="s">
        <v>3375</v>
      </c>
      <c r="D17" s="275" t="s">
        <v>579</v>
      </c>
      <c r="E17" s="275" t="s">
        <v>4201</v>
      </c>
      <c r="F17" s="275" t="s">
        <v>324</v>
      </c>
      <c r="G17" s="275" t="s">
        <v>310</v>
      </c>
    </row>
    <row r="18" spans="1:7" s="77" customFormat="1" ht="56.25" x14ac:dyDescent="0.25">
      <c r="A18" s="275">
        <v>14</v>
      </c>
      <c r="B18" s="69" t="s">
        <v>198</v>
      </c>
      <c r="C18" s="275" t="s">
        <v>3375</v>
      </c>
      <c r="D18" s="275" t="s">
        <v>579</v>
      </c>
      <c r="E18" s="275" t="s">
        <v>4201</v>
      </c>
      <c r="F18" s="275" t="s">
        <v>324</v>
      </c>
      <c r="G18" s="275" t="s">
        <v>310</v>
      </c>
    </row>
    <row r="19" spans="1:7" s="77" customFormat="1" ht="56.25" x14ac:dyDescent="0.25">
      <c r="A19" s="275">
        <v>15</v>
      </c>
      <c r="B19" s="69" t="s">
        <v>185</v>
      </c>
      <c r="C19" s="275" t="s">
        <v>3375</v>
      </c>
      <c r="D19" s="275" t="s">
        <v>579</v>
      </c>
      <c r="E19" s="275" t="s">
        <v>4201</v>
      </c>
      <c r="F19" s="275" t="s">
        <v>324</v>
      </c>
      <c r="G19" s="275" t="s">
        <v>310</v>
      </c>
    </row>
    <row r="20" spans="1:7" s="77" customFormat="1" ht="56.25" x14ac:dyDescent="0.25">
      <c r="A20" s="275">
        <v>16</v>
      </c>
      <c r="B20" s="69" t="s">
        <v>217</v>
      </c>
      <c r="C20" s="275" t="s">
        <v>3375</v>
      </c>
      <c r="D20" s="275" t="s">
        <v>579</v>
      </c>
      <c r="E20" s="275" t="s">
        <v>4201</v>
      </c>
      <c r="F20" s="275" t="s">
        <v>324</v>
      </c>
      <c r="G20" s="275" t="s">
        <v>310</v>
      </c>
    </row>
    <row r="21" spans="1:7" s="77" customFormat="1" ht="56.25" x14ac:dyDescent="0.25">
      <c r="A21" s="275">
        <v>17</v>
      </c>
      <c r="B21" s="69" t="s">
        <v>199</v>
      </c>
      <c r="C21" s="275" t="s">
        <v>3375</v>
      </c>
      <c r="D21" s="275" t="s">
        <v>579</v>
      </c>
      <c r="E21" s="275" t="s">
        <v>4201</v>
      </c>
      <c r="F21" s="275" t="s">
        <v>324</v>
      </c>
      <c r="G21" s="275" t="s">
        <v>310</v>
      </c>
    </row>
    <row r="22" spans="1:7" s="77" customFormat="1" ht="56.25" x14ac:dyDescent="0.25">
      <c r="A22" s="275">
        <v>18</v>
      </c>
      <c r="B22" s="69" t="s">
        <v>200</v>
      </c>
      <c r="C22" s="275" t="s">
        <v>3375</v>
      </c>
      <c r="D22" s="275" t="s">
        <v>579</v>
      </c>
      <c r="E22" s="275" t="s">
        <v>4201</v>
      </c>
      <c r="F22" s="275" t="s">
        <v>324</v>
      </c>
      <c r="G22" s="275" t="s">
        <v>310</v>
      </c>
    </row>
    <row r="23" spans="1:7" s="77" customFormat="1" ht="56.25" x14ac:dyDescent="0.25">
      <c r="A23" s="275">
        <v>19</v>
      </c>
      <c r="B23" s="69" t="s">
        <v>218</v>
      </c>
      <c r="C23" s="275" t="s">
        <v>3375</v>
      </c>
      <c r="D23" s="275" t="s">
        <v>579</v>
      </c>
      <c r="E23" s="275" t="s">
        <v>4201</v>
      </c>
      <c r="F23" s="275" t="s">
        <v>324</v>
      </c>
      <c r="G23" s="275" t="s">
        <v>310</v>
      </c>
    </row>
    <row r="24" spans="1:7" s="77" customFormat="1" ht="56.25" x14ac:dyDescent="0.25">
      <c r="A24" s="275">
        <v>20</v>
      </c>
      <c r="B24" s="69" t="s">
        <v>219</v>
      </c>
      <c r="C24" s="275" t="s">
        <v>3375</v>
      </c>
      <c r="D24" s="275" t="s">
        <v>579</v>
      </c>
      <c r="E24" s="275" t="s">
        <v>4201</v>
      </c>
      <c r="F24" s="275" t="s">
        <v>324</v>
      </c>
      <c r="G24" s="275" t="s">
        <v>310</v>
      </c>
    </row>
    <row r="25" spans="1:7" s="77" customFormat="1" ht="56.25" x14ac:dyDescent="0.25">
      <c r="A25" s="275">
        <v>21</v>
      </c>
      <c r="B25" s="69" t="s">
        <v>201</v>
      </c>
      <c r="C25" s="275" t="s">
        <v>3375</v>
      </c>
      <c r="D25" s="275" t="s">
        <v>579</v>
      </c>
      <c r="E25" s="275" t="s">
        <v>4201</v>
      </c>
      <c r="F25" s="275" t="s">
        <v>324</v>
      </c>
      <c r="G25" s="275" t="s">
        <v>310</v>
      </c>
    </row>
    <row r="26" spans="1:7" s="77" customFormat="1" ht="56.25" x14ac:dyDescent="0.25">
      <c r="A26" s="275">
        <v>22</v>
      </c>
      <c r="B26" s="69" t="s">
        <v>186</v>
      </c>
      <c r="C26" s="275" t="s">
        <v>3375</v>
      </c>
      <c r="D26" s="275" t="s">
        <v>579</v>
      </c>
      <c r="E26" s="275" t="s">
        <v>4201</v>
      </c>
      <c r="F26" s="275" t="s">
        <v>324</v>
      </c>
      <c r="G26" s="275" t="s">
        <v>310</v>
      </c>
    </row>
    <row r="27" spans="1:7" s="77" customFormat="1" ht="56.25" x14ac:dyDescent="0.25">
      <c r="A27" s="275">
        <v>23</v>
      </c>
      <c r="B27" s="69" t="s">
        <v>202</v>
      </c>
      <c r="C27" s="275" t="s">
        <v>3375</v>
      </c>
      <c r="D27" s="275" t="s">
        <v>579</v>
      </c>
      <c r="E27" s="275" t="s">
        <v>4201</v>
      </c>
      <c r="F27" s="275" t="s">
        <v>324</v>
      </c>
      <c r="G27" s="275" t="s">
        <v>310</v>
      </c>
    </row>
    <row r="28" spans="1:7" s="77" customFormat="1" ht="56.25" x14ac:dyDescent="0.25">
      <c r="A28" s="275">
        <v>24</v>
      </c>
      <c r="B28" s="69" t="s">
        <v>203</v>
      </c>
      <c r="C28" s="275" t="s">
        <v>3375</v>
      </c>
      <c r="D28" s="275" t="s">
        <v>579</v>
      </c>
      <c r="E28" s="275" t="s">
        <v>4201</v>
      </c>
      <c r="F28" s="275" t="s">
        <v>324</v>
      </c>
      <c r="G28" s="275" t="s">
        <v>310</v>
      </c>
    </row>
    <row r="29" spans="1:7" s="77" customFormat="1" ht="56.25" x14ac:dyDescent="0.25">
      <c r="A29" s="275">
        <v>25</v>
      </c>
      <c r="B29" s="69" t="s">
        <v>204</v>
      </c>
      <c r="C29" s="275" t="s">
        <v>3375</v>
      </c>
      <c r="D29" s="275" t="s">
        <v>579</v>
      </c>
      <c r="E29" s="275" t="s">
        <v>4201</v>
      </c>
      <c r="F29" s="275" t="s">
        <v>324</v>
      </c>
      <c r="G29" s="275" t="s">
        <v>310</v>
      </c>
    </row>
    <row r="30" spans="1:7" s="77" customFormat="1" ht="56.25" x14ac:dyDescent="0.25">
      <c r="A30" s="275">
        <v>26</v>
      </c>
      <c r="B30" s="69" t="s">
        <v>187</v>
      </c>
      <c r="C30" s="275" t="s">
        <v>3375</v>
      </c>
      <c r="D30" s="275" t="s">
        <v>579</v>
      </c>
      <c r="E30" s="275" t="s">
        <v>4201</v>
      </c>
      <c r="F30" s="275" t="s">
        <v>324</v>
      </c>
      <c r="G30" s="275" t="s">
        <v>310</v>
      </c>
    </row>
    <row r="31" spans="1:7" s="77" customFormat="1" ht="56.25" x14ac:dyDescent="0.25">
      <c r="A31" s="275">
        <v>27</v>
      </c>
      <c r="B31" s="69" t="s">
        <v>205</v>
      </c>
      <c r="C31" s="275" t="s">
        <v>3375</v>
      </c>
      <c r="D31" s="275" t="s">
        <v>579</v>
      </c>
      <c r="E31" s="275" t="s">
        <v>4201</v>
      </c>
      <c r="F31" s="275" t="s">
        <v>324</v>
      </c>
      <c r="G31" s="275" t="s">
        <v>310</v>
      </c>
    </row>
    <row r="32" spans="1:7" s="77" customFormat="1" ht="56.25" x14ac:dyDescent="0.25">
      <c r="A32" s="275">
        <v>28</v>
      </c>
      <c r="B32" s="69" t="s">
        <v>220</v>
      </c>
      <c r="C32" s="275" t="s">
        <v>3375</v>
      </c>
      <c r="D32" s="275" t="s">
        <v>579</v>
      </c>
      <c r="E32" s="275" t="s">
        <v>4201</v>
      </c>
      <c r="F32" s="275" t="s">
        <v>324</v>
      </c>
      <c r="G32" s="275" t="s">
        <v>310</v>
      </c>
    </row>
    <row r="33" spans="1:7" s="77" customFormat="1" ht="56.25" x14ac:dyDescent="0.25">
      <c r="A33" s="275">
        <v>29</v>
      </c>
      <c r="B33" s="69" t="s">
        <v>206</v>
      </c>
      <c r="C33" s="275" t="s">
        <v>3375</v>
      </c>
      <c r="D33" s="275" t="s">
        <v>579</v>
      </c>
      <c r="E33" s="275" t="s">
        <v>4201</v>
      </c>
      <c r="F33" s="275" t="s">
        <v>324</v>
      </c>
      <c r="G33" s="275" t="s">
        <v>310</v>
      </c>
    </row>
    <row r="34" spans="1:7" s="77" customFormat="1" ht="56.25" x14ac:dyDescent="0.25">
      <c r="A34" s="275">
        <v>30</v>
      </c>
      <c r="B34" s="69" t="s">
        <v>207</v>
      </c>
      <c r="C34" s="275" t="s">
        <v>3375</v>
      </c>
      <c r="D34" s="275" t="s">
        <v>579</v>
      </c>
      <c r="E34" s="275" t="s">
        <v>4201</v>
      </c>
      <c r="F34" s="275" t="s">
        <v>324</v>
      </c>
      <c r="G34" s="275" t="s">
        <v>310</v>
      </c>
    </row>
    <row r="35" spans="1:7" s="77" customFormat="1" ht="56.25" x14ac:dyDescent="0.25">
      <c r="A35" s="275">
        <v>31</v>
      </c>
      <c r="B35" s="69" t="s">
        <v>581</v>
      </c>
      <c r="C35" s="275" t="s">
        <v>3375</v>
      </c>
      <c r="D35" s="275" t="s">
        <v>579</v>
      </c>
      <c r="E35" s="275" t="s">
        <v>4201</v>
      </c>
      <c r="F35" s="275" t="s">
        <v>324</v>
      </c>
      <c r="G35" s="275" t="s">
        <v>310</v>
      </c>
    </row>
    <row r="36" spans="1:7" s="77" customFormat="1" ht="56.25" x14ac:dyDescent="0.25">
      <c r="A36" s="275">
        <v>32</v>
      </c>
      <c r="B36" s="69" t="s">
        <v>209</v>
      </c>
      <c r="C36" s="275" t="s">
        <v>3375</v>
      </c>
      <c r="D36" s="275" t="s">
        <v>579</v>
      </c>
      <c r="E36" s="275" t="s">
        <v>4201</v>
      </c>
      <c r="F36" s="275" t="s">
        <v>324</v>
      </c>
      <c r="G36" s="275" t="s">
        <v>310</v>
      </c>
    </row>
    <row r="37" spans="1:7" s="77" customFormat="1" ht="56.25" x14ac:dyDescent="0.25">
      <c r="A37" s="275">
        <v>33</v>
      </c>
      <c r="B37" s="69" t="s">
        <v>221</v>
      </c>
      <c r="C37" s="275" t="s">
        <v>3375</v>
      </c>
      <c r="D37" s="275" t="s">
        <v>579</v>
      </c>
      <c r="E37" s="275" t="s">
        <v>4201</v>
      </c>
      <c r="F37" s="275" t="s">
        <v>324</v>
      </c>
      <c r="G37" s="275" t="s">
        <v>310</v>
      </c>
    </row>
    <row r="38" spans="1:7" s="77" customFormat="1" ht="56.25" x14ac:dyDescent="0.25">
      <c r="A38" s="275">
        <v>34</v>
      </c>
      <c r="B38" s="69" t="s">
        <v>210</v>
      </c>
      <c r="C38" s="275" t="s">
        <v>3375</v>
      </c>
      <c r="D38" s="275" t="s">
        <v>579</v>
      </c>
      <c r="E38" s="275" t="s">
        <v>4201</v>
      </c>
      <c r="F38" s="275" t="s">
        <v>324</v>
      </c>
      <c r="G38" s="275" t="s">
        <v>310</v>
      </c>
    </row>
    <row r="39" spans="1:7" s="77" customFormat="1" ht="56.25" x14ac:dyDescent="0.25">
      <c r="A39" s="275">
        <v>35</v>
      </c>
      <c r="B39" s="69" t="s">
        <v>222</v>
      </c>
      <c r="C39" s="275" t="s">
        <v>3375</v>
      </c>
      <c r="D39" s="275" t="s">
        <v>579</v>
      </c>
      <c r="E39" s="275" t="s">
        <v>4201</v>
      </c>
      <c r="F39" s="275" t="s">
        <v>324</v>
      </c>
      <c r="G39" s="275" t="s">
        <v>310</v>
      </c>
    </row>
    <row r="40" spans="1:7" s="77" customFormat="1" ht="56.25" x14ac:dyDescent="0.25">
      <c r="A40" s="275">
        <v>36</v>
      </c>
      <c r="B40" s="69" t="s">
        <v>211</v>
      </c>
      <c r="C40" s="275" t="s">
        <v>3375</v>
      </c>
      <c r="D40" s="275" t="s">
        <v>579</v>
      </c>
      <c r="E40" s="275" t="s">
        <v>4201</v>
      </c>
      <c r="F40" s="275" t="s">
        <v>324</v>
      </c>
      <c r="G40" s="275" t="s">
        <v>310</v>
      </c>
    </row>
    <row r="41" spans="1:7" s="77" customFormat="1" ht="56.25" x14ac:dyDescent="0.25">
      <c r="A41" s="275">
        <v>37</v>
      </c>
      <c r="B41" s="69" t="s">
        <v>212</v>
      </c>
      <c r="C41" s="275" t="s">
        <v>3375</v>
      </c>
      <c r="D41" s="275" t="s">
        <v>579</v>
      </c>
      <c r="E41" s="275" t="s">
        <v>4201</v>
      </c>
      <c r="F41" s="275" t="s">
        <v>324</v>
      </c>
      <c r="G41" s="275" t="s">
        <v>310</v>
      </c>
    </row>
    <row r="42" spans="1:7" s="77" customFormat="1" ht="56.25" x14ac:dyDescent="0.25">
      <c r="A42" s="275">
        <v>38</v>
      </c>
      <c r="B42" s="69" t="s">
        <v>213</v>
      </c>
      <c r="C42" s="275" t="s">
        <v>3375</v>
      </c>
      <c r="D42" s="275" t="s">
        <v>579</v>
      </c>
      <c r="E42" s="275" t="s">
        <v>4201</v>
      </c>
      <c r="F42" s="275" t="s">
        <v>324</v>
      </c>
      <c r="G42" s="275" t="s">
        <v>310</v>
      </c>
    </row>
    <row r="43" spans="1:7" s="77" customFormat="1" ht="56.25" x14ac:dyDescent="0.25">
      <c r="A43" s="275">
        <v>39</v>
      </c>
      <c r="B43" s="69" t="s">
        <v>223</v>
      </c>
      <c r="C43" s="275" t="s">
        <v>3375</v>
      </c>
      <c r="D43" s="275" t="s">
        <v>579</v>
      </c>
      <c r="E43" s="275" t="s">
        <v>4201</v>
      </c>
      <c r="F43" s="275" t="s">
        <v>324</v>
      </c>
      <c r="G43" s="275" t="s">
        <v>310</v>
      </c>
    </row>
    <row r="44" spans="1:7" s="77" customFormat="1" ht="93.75" x14ac:dyDescent="0.25">
      <c r="A44" s="275">
        <v>40</v>
      </c>
      <c r="B44" s="262" t="s">
        <v>582</v>
      </c>
      <c r="C44" s="275" t="s">
        <v>3376</v>
      </c>
      <c r="D44" s="275" t="s">
        <v>579</v>
      </c>
      <c r="E44" s="275" t="s">
        <v>313</v>
      </c>
      <c r="F44" s="275" t="s">
        <v>238</v>
      </c>
      <c r="G44" s="275" t="s">
        <v>584</v>
      </c>
    </row>
    <row r="45" spans="1:7" s="78" customFormat="1" ht="112.5" x14ac:dyDescent="0.25">
      <c r="A45" s="259">
        <v>41</v>
      </c>
      <c r="B45" s="259" t="s">
        <v>585</v>
      </c>
      <c r="C45" s="276" t="s">
        <v>3377</v>
      </c>
      <c r="D45" s="259" t="s">
        <v>587</v>
      </c>
      <c r="E45" s="276" t="s">
        <v>319</v>
      </c>
      <c r="F45" s="275" t="s">
        <v>238</v>
      </c>
      <c r="G45" s="259" t="s">
        <v>588</v>
      </c>
    </row>
    <row r="47" spans="1:7" ht="16.5" x14ac:dyDescent="0.25">
      <c r="B47" s="30" t="s">
        <v>134</v>
      </c>
    </row>
    <row r="48" spans="1:7" x14ac:dyDescent="0.25">
      <c r="B48" s="24" t="s">
        <v>135</v>
      </c>
    </row>
    <row r="49" spans="2:7" ht="15.75" x14ac:dyDescent="0.25">
      <c r="B49" s="18"/>
      <c r="C49" s="18"/>
      <c r="D49" s="18"/>
      <c r="E49" s="18"/>
      <c r="F49" s="18"/>
      <c r="G49" s="23"/>
    </row>
    <row r="50" spans="2:7" ht="15.75" x14ac:dyDescent="0.25">
      <c r="B50" s="4" t="s">
        <v>62</v>
      </c>
      <c r="C50" s="19" t="s">
        <v>227</v>
      </c>
      <c r="D50" s="20"/>
      <c r="E50" s="18"/>
      <c r="F50" s="18"/>
      <c r="G50" s="19"/>
    </row>
    <row r="51" spans="2:7" ht="15.75" x14ac:dyDescent="0.25">
      <c r="B51" s="4" t="s">
        <v>63</v>
      </c>
      <c r="C51" s="289" t="s">
        <v>136</v>
      </c>
      <c r="D51" s="277"/>
      <c r="E51" s="24"/>
      <c r="F51" s="24"/>
      <c r="G51" s="289" t="s">
        <v>137</v>
      </c>
    </row>
    <row r="52" spans="2:7" ht="31.5" x14ac:dyDescent="0.25">
      <c r="B52" s="28" t="s">
        <v>57</v>
      </c>
      <c r="C52" s="79" t="s">
        <v>228</v>
      </c>
      <c r="D52" s="490" t="s">
        <v>388</v>
      </c>
      <c r="E52" s="490"/>
      <c r="F52" s="18"/>
      <c r="G52" s="18"/>
    </row>
    <row r="53" spans="2:7" ht="15.75" x14ac:dyDescent="0.25">
      <c r="B53" s="4" t="s">
        <v>58</v>
      </c>
      <c r="C53" s="289" t="s">
        <v>138</v>
      </c>
      <c r="D53" s="489" t="s">
        <v>67</v>
      </c>
      <c r="E53" s="489"/>
      <c r="F53" s="24"/>
      <c r="G53" s="289" t="s">
        <v>137</v>
      </c>
    </row>
    <row r="54" spans="2:7" ht="15.75" x14ac:dyDescent="0.25">
      <c r="B54" s="4" t="s">
        <v>68</v>
      </c>
      <c r="C54" s="18"/>
      <c r="D54" s="23"/>
      <c r="E54" s="18"/>
      <c r="F54" s="18"/>
      <c r="G54" s="18"/>
    </row>
    <row r="55" spans="2:7" ht="15.75" x14ac:dyDescent="0.25">
      <c r="C55" s="19" t="s">
        <v>589</v>
      </c>
      <c r="D55" s="20"/>
      <c r="E55" s="18"/>
      <c r="F55" s="18"/>
      <c r="G55" s="273">
        <v>42767</v>
      </c>
    </row>
    <row r="56" spans="2:7" ht="15.75" x14ac:dyDescent="0.25">
      <c r="B56" s="4" t="s">
        <v>66</v>
      </c>
      <c r="C56" s="287" t="s">
        <v>114</v>
      </c>
      <c r="D56" s="277"/>
      <c r="E56" s="24"/>
      <c r="F56" s="24"/>
      <c r="G56" s="288" t="s">
        <v>75</v>
      </c>
    </row>
    <row r="57" spans="2:7" ht="15.75" x14ac:dyDescent="0.25">
      <c r="B57" s="4"/>
      <c r="D57" s="14"/>
    </row>
    <row r="58" spans="2:7" ht="15.75" x14ac:dyDescent="0.25">
      <c r="B58" s="4"/>
      <c r="C58" s="15"/>
      <c r="D58" s="15"/>
      <c r="E58" s="14"/>
      <c r="F58" s="15"/>
      <c r="G58" s="15"/>
    </row>
    <row r="59" spans="2:7" x14ac:dyDescent="0.25">
      <c r="B59" s="5" t="s">
        <v>69</v>
      </c>
      <c r="C59" s="14"/>
      <c r="D59" s="14"/>
      <c r="E59" s="14"/>
      <c r="F59" s="14"/>
      <c r="G59" s="14"/>
    </row>
    <row r="60" spans="2:7" x14ac:dyDescent="0.25">
      <c r="C60" s="14"/>
      <c r="D60" s="14"/>
      <c r="E60" s="14"/>
      <c r="F60" s="14"/>
      <c r="G60" s="14"/>
    </row>
  </sheetData>
  <mergeCells count="3">
    <mergeCell ref="D53:E53"/>
    <mergeCell ref="A2:G2"/>
    <mergeCell ref="D52:E52"/>
  </mergeCells>
  <printOptions horizontalCentered="1"/>
  <pageMargins left="0.35433070866141736" right="0.31496062992125984" top="0.74803149606299213" bottom="0.47244094488188981" header="0.31496062992125984" footer="0.31496062992125984"/>
  <pageSetup paperSize="9" scale="92" firstPageNumber="132" fitToHeight="11" orientation="landscape" useFirstPageNumber="1" r:id="rId1"/>
  <headerFooter scaleWithDoc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29"/>
  <sheetViews>
    <sheetView view="pageBreakPreview" zoomScale="70" zoomScaleNormal="70" zoomScaleSheetLayoutView="70" workbookViewId="0">
      <selection activeCell="A19" sqref="A19:D19"/>
    </sheetView>
  </sheetViews>
  <sheetFormatPr defaultRowHeight="15.75" x14ac:dyDescent="0.25"/>
  <cols>
    <col min="1" max="1" width="16.140625" style="18" bestFit="1" customWidth="1"/>
    <col min="2" max="2" width="22.7109375" style="18" customWidth="1"/>
    <col min="3" max="3" width="19.85546875" style="18" customWidth="1"/>
    <col min="4" max="4" width="18.28515625" style="18" customWidth="1"/>
    <col min="5" max="5" width="9.140625" style="18" customWidth="1"/>
    <col min="6" max="6" width="4.85546875" style="18" bestFit="1" customWidth="1"/>
    <col min="7" max="7" width="5.7109375" style="18" customWidth="1"/>
    <col min="8" max="8" width="4" style="18" customWidth="1"/>
    <col min="9" max="9" width="4.85546875" style="18" bestFit="1" customWidth="1"/>
    <col min="10" max="10" width="4.140625" style="18" customWidth="1"/>
    <col min="11" max="11" width="4.85546875" style="18" bestFit="1" customWidth="1"/>
    <col min="12" max="12" width="6.42578125" style="18" customWidth="1"/>
    <col min="13" max="13" width="8.42578125" style="18" bestFit="1" customWidth="1"/>
    <col min="14" max="16" width="4.85546875" style="18" bestFit="1" customWidth="1"/>
    <col min="17" max="17" width="6.28515625" style="18" bestFit="1" customWidth="1"/>
    <col min="18" max="20" width="4.85546875" style="18" bestFit="1" customWidth="1"/>
    <col min="21" max="21" width="4.7109375" style="18" customWidth="1"/>
    <col min="22" max="32" width="4.85546875" style="18" bestFit="1" customWidth="1"/>
    <col min="33" max="33" width="4.85546875" style="18" customWidth="1"/>
    <col min="34" max="34" width="4.85546875" style="18" bestFit="1" customWidth="1"/>
    <col min="35" max="35" width="7.28515625" style="18" customWidth="1"/>
    <col min="36" max="36" width="7" style="18" customWidth="1"/>
    <col min="37" max="37" width="7.5703125" style="18" customWidth="1"/>
    <col min="38" max="38" width="4.85546875" style="18" bestFit="1" customWidth="1"/>
    <col min="39" max="39" width="5.5703125" style="18" customWidth="1"/>
    <col min="40" max="43" width="4.85546875" style="18" bestFit="1" customWidth="1"/>
    <col min="44" max="16384" width="9.140625" style="18"/>
  </cols>
  <sheetData>
    <row r="1" spans="1:4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501" t="s">
        <v>48</v>
      </c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</row>
    <row r="2" spans="1:45" ht="33" customHeight="1" x14ac:dyDescent="0.25">
      <c r="A2" s="493" t="s">
        <v>47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</row>
    <row r="3" spans="1:45" s="90" customFormat="1" ht="18.75" x14ac:dyDescent="0.3">
      <c r="A3" s="491" t="s">
        <v>73</v>
      </c>
      <c r="B3" s="498" t="s">
        <v>27</v>
      </c>
      <c r="C3" s="498" t="s">
        <v>24</v>
      </c>
      <c r="D3" s="498" t="s">
        <v>11</v>
      </c>
      <c r="E3" s="491" t="s">
        <v>26</v>
      </c>
      <c r="F3" s="491"/>
      <c r="G3" s="491"/>
      <c r="H3" s="491"/>
      <c r="I3" s="491"/>
      <c r="J3" s="491"/>
      <c r="K3" s="491"/>
      <c r="L3" s="491"/>
      <c r="M3" s="502" t="s">
        <v>85</v>
      </c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</row>
    <row r="4" spans="1:45" s="90" customFormat="1" ht="358.5" customHeight="1" x14ac:dyDescent="0.3">
      <c r="A4" s="492"/>
      <c r="B4" s="499"/>
      <c r="C4" s="499"/>
      <c r="D4" s="499"/>
      <c r="E4" s="376" t="s">
        <v>3371</v>
      </c>
      <c r="F4" s="376" t="s">
        <v>12</v>
      </c>
      <c r="G4" s="503" t="s">
        <v>13</v>
      </c>
      <c r="H4" s="503"/>
      <c r="I4" s="503" t="s">
        <v>14</v>
      </c>
      <c r="J4" s="503"/>
      <c r="K4" s="504" t="s">
        <v>3369</v>
      </c>
      <c r="L4" s="504"/>
      <c r="M4" s="505" t="s">
        <v>92</v>
      </c>
      <c r="N4" s="497" t="s">
        <v>93</v>
      </c>
      <c r="O4" s="497" t="s">
        <v>94</v>
      </c>
      <c r="P4" s="497" t="s">
        <v>95</v>
      </c>
      <c r="Q4" s="497" t="s">
        <v>153</v>
      </c>
      <c r="R4" s="497" t="s">
        <v>96</v>
      </c>
      <c r="S4" s="497" t="s">
        <v>97</v>
      </c>
      <c r="T4" s="497" t="s">
        <v>98</v>
      </c>
      <c r="U4" s="497" t="s">
        <v>99</v>
      </c>
      <c r="V4" s="497" t="s">
        <v>100</v>
      </c>
      <c r="W4" s="497" t="s">
        <v>101</v>
      </c>
      <c r="X4" s="497" t="s">
        <v>102</v>
      </c>
      <c r="Y4" s="497" t="s">
        <v>103</v>
      </c>
      <c r="Z4" s="497" t="s">
        <v>104</v>
      </c>
      <c r="AA4" s="497" t="s">
        <v>117</v>
      </c>
      <c r="AB4" s="497" t="s">
        <v>118</v>
      </c>
      <c r="AC4" s="497" t="s">
        <v>105</v>
      </c>
      <c r="AD4" s="497" t="s">
        <v>106</v>
      </c>
      <c r="AE4" s="497" t="s">
        <v>107</v>
      </c>
      <c r="AF4" s="497" t="s">
        <v>119</v>
      </c>
      <c r="AG4" s="497" t="s">
        <v>154</v>
      </c>
      <c r="AH4" s="497" t="s">
        <v>108</v>
      </c>
      <c r="AI4" s="497" t="s">
        <v>109</v>
      </c>
      <c r="AJ4" s="497" t="s">
        <v>120</v>
      </c>
      <c r="AK4" s="497" t="s">
        <v>121</v>
      </c>
      <c r="AL4" s="497" t="s">
        <v>110</v>
      </c>
      <c r="AM4" s="497" t="s">
        <v>111</v>
      </c>
      <c r="AN4" s="497" t="s">
        <v>122</v>
      </c>
      <c r="AO4" s="497" t="s">
        <v>123</v>
      </c>
      <c r="AP4" s="497" t="s">
        <v>124</v>
      </c>
      <c r="AQ4" s="497" t="s">
        <v>125</v>
      </c>
      <c r="AS4" s="377"/>
    </row>
    <row r="5" spans="1:45" s="90" customFormat="1" ht="129.75" customHeight="1" x14ac:dyDescent="0.3">
      <c r="A5" s="492"/>
      <c r="B5" s="499"/>
      <c r="C5" s="499"/>
      <c r="D5" s="499"/>
      <c r="E5" s="376" t="s">
        <v>650</v>
      </c>
      <c r="F5" s="376" t="s">
        <v>650</v>
      </c>
      <c r="G5" s="376" t="s">
        <v>650</v>
      </c>
      <c r="H5" s="376" t="s">
        <v>113</v>
      </c>
      <c r="I5" s="376" t="s">
        <v>650</v>
      </c>
      <c r="J5" s="376" t="s">
        <v>113</v>
      </c>
      <c r="K5" s="376" t="s">
        <v>650</v>
      </c>
      <c r="L5" s="376" t="s">
        <v>113</v>
      </c>
      <c r="M5" s="505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</row>
    <row r="6" spans="1:45" s="81" customFormat="1" ht="18.75" x14ac:dyDescent="0.3">
      <c r="A6" s="319">
        <v>1</v>
      </c>
      <c r="B6" s="319">
        <v>2</v>
      </c>
      <c r="C6" s="319">
        <v>3</v>
      </c>
      <c r="D6" s="319">
        <v>4</v>
      </c>
      <c r="E6" s="319">
        <v>5</v>
      </c>
      <c r="F6" s="319">
        <v>6</v>
      </c>
      <c r="G6" s="319">
        <v>7</v>
      </c>
      <c r="H6" s="319">
        <v>8</v>
      </c>
      <c r="I6" s="319">
        <v>9</v>
      </c>
      <c r="J6" s="319">
        <v>10</v>
      </c>
      <c r="K6" s="319">
        <v>11</v>
      </c>
      <c r="L6" s="319">
        <v>12</v>
      </c>
      <c r="M6" s="319">
        <v>13</v>
      </c>
      <c r="N6" s="319">
        <v>14</v>
      </c>
      <c r="O6" s="319">
        <v>15</v>
      </c>
      <c r="P6" s="319">
        <v>16</v>
      </c>
      <c r="Q6" s="319">
        <v>17</v>
      </c>
      <c r="R6" s="319">
        <v>18</v>
      </c>
      <c r="S6" s="319">
        <v>19</v>
      </c>
      <c r="T6" s="319">
        <v>20</v>
      </c>
      <c r="U6" s="319">
        <v>21</v>
      </c>
      <c r="V6" s="319">
        <v>22</v>
      </c>
      <c r="W6" s="319">
        <v>23</v>
      </c>
      <c r="X6" s="319">
        <v>24</v>
      </c>
      <c r="Y6" s="319">
        <v>25</v>
      </c>
      <c r="Z6" s="319">
        <v>26</v>
      </c>
      <c r="AA6" s="319">
        <v>27</v>
      </c>
      <c r="AB6" s="319">
        <v>28</v>
      </c>
      <c r="AC6" s="319">
        <v>29</v>
      </c>
      <c r="AD6" s="319">
        <v>30</v>
      </c>
      <c r="AE6" s="319">
        <v>31</v>
      </c>
      <c r="AF6" s="319">
        <v>32</v>
      </c>
      <c r="AG6" s="319">
        <v>33</v>
      </c>
      <c r="AH6" s="319">
        <v>34</v>
      </c>
      <c r="AI6" s="319">
        <v>35</v>
      </c>
      <c r="AJ6" s="319">
        <v>36</v>
      </c>
      <c r="AK6" s="319">
        <v>37</v>
      </c>
      <c r="AL6" s="319">
        <v>38</v>
      </c>
      <c r="AM6" s="319">
        <v>39</v>
      </c>
      <c r="AN6" s="319">
        <v>40</v>
      </c>
      <c r="AO6" s="319">
        <v>41</v>
      </c>
      <c r="AP6" s="319">
        <v>42</v>
      </c>
      <c r="AQ6" s="319">
        <v>43</v>
      </c>
      <c r="AR6" s="378"/>
    </row>
    <row r="7" spans="1:45" s="382" customFormat="1" ht="390.75" customHeight="1" x14ac:dyDescent="0.25">
      <c r="A7" s="436">
        <v>1</v>
      </c>
      <c r="B7" s="436" t="s">
        <v>626</v>
      </c>
      <c r="C7" s="436" t="s">
        <v>629</v>
      </c>
      <c r="D7" s="437" t="s">
        <v>3378</v>
      </c>
      <c r="E7" s="438">
        <v>0</v>
      </c>
      <c r="F7" s="61">
        <v>1</v>
      </c>
      <c r="G7" s="61">
        <v>5</v>
      </c>
      <c r="H7" s="381">
        <v>1</v>
      </c>
      <c r="I7" s="381">
        <v>0</v>
      </c>
      <c r="J7" s="381">
        <v>0</v>
      </c>
      <c r="K7" s="61">
        <v>1</v>
      </c>
      <c r="L7" s="61">
        <v>0</v>
      </c>
      <c r="M7" s="381">
        <v>0</v>
      </c>
      <c r="N7" s="381">
        <v>0</v>
      </c>
      <c r="O7" s="381">
        <v>0</v>
      </c>
      <c r="P7" s="381">
        <v>0</v>
      </c>
      <c r="Q7" s="381">
        <v>0</v>
      </c>
      <c r="R7" s="381">
        <v>6</v>
      </c>
      <c r="S7" s="381">
        <v>4</v>
      </c>
      <c r="T7" s="381">
        <v>1</v>
      </c>
      <c r="U7" s="381">
        <v>0</v>
      </c>
      <c r="V7" s="381">
        <v>4</v>
      </c>
      <c r="W7" s="381">
        <v>0</v>
      </c>
      <c r="X7" s="381">
        <v>0</v>
      </c>
      <c r="Y7" s="381">
        <v>0</v>
      </c>
      <c r="Z7" s="381">
        <v>0</v>
      </c>
      <c r="AA7" s="381">
        <v>0</v>
      </c>
      <c r="AB7" s="381">
        <v>0</v>
      </c>
      <c r="AC7" s="381">
        <v>0</v>
      </c>
      <c r="AD7" s="381">
        <v>2</v>
      </c>
      <c r="AE7" s="381">
        <v>1</v>
      </c>
      <c r="AF7" s="381">
        <v>2</v>
      </c>
      <c r="AG7" s="381">
        <v>0</v>
      </c>
      <c r="AH7" s="381">
        <v>0</v>
      </c>
      <c r="AI7" s="381">
        <v>50</v>
      </c>
      <c r="AJ7" s="381">
        <v>40</v>
      </c>
      <c r="AK7" s="381">
        <v>7</v>
      </c>
      <c r="AL7" s="381">
        <v>1</v>
      </c>
      <c r="AM7" s="381">
        <v>2</v>
      </c>
      <c r="AN7" s="381">
        <v>0</v>
      </c>
      <c r="AO7" s="381">
        <v>0</v>
      </c>
      <c r="AP7" s="381">
        <v>0</v>
      </c>
      <c r="AQ7" s="381">
        <v>0</v>
      </c>
    </row>
    <row r="8" spans="1:45" s="382" customFormat="1" ht="361.5" customHeight="1" x14ac:dyDescent="0.25">
      <c r="A8" s="379">
        <v>2</v>
      </c>
      <c r="B8" s="275" t="s">
        <v>627</v>
      </c>
      <c r="C8" s="275" t="s">
        <v>629</v>
      </c>
      <c r="D8" s="380" t="s">
        <v>3379</v>
      </c>
      <c r="E8" s="381">
        <v>0</v>
      </c>
      <c r="F8" s="61">
        <v>1</v>
      </c>
      <c r="G8" s="61">
        <v>6</v>
      </c>
      <c r="H8" s="381">
        <v>2</v>
      </c>
      <c r="I8" s="381">
        <v>0</v>
      </c>
      <c r="J8" s="381">
        <v>0</v>
      </c>
      <c r="K8" s="61">
        <v>3</v>
      </c>
      <c r="L8" s="61">
        <v>1</v>
      </c>
      <c r="M8" s="381">
        <v>0</v>
      </c>
      <c r="N8" s="381">
        <v>0</v>
      </c>
      <c r="O8" s="381">
        <v>0</v>
      </c>
      <c r="P8" s="381">
        <v>1</v>
      </c>
      <c r="Q8" s="381">
        <v>0</v>
      </c>
      <c r="R8" s="381">
        <v>4</v>
      </c>
      <c r="S8" s="381">
        <v>5</v>
      </c>
      <c r="T8" s="381">
        <v>1</v>
      </c>
      <c r="U8" s="381">
        <v>0</v>
      </c>
      <c r="V8" s="381">
        <v>3</v>
      </c>
      <c r="W8" s="381">
        <v>0</v>
      </c>
      <c r="X8" s="381">
        <v>0</v>
      </c>
      <c r="Y8" s="381">
        <v>0</v>
      </c>
      <c r="Z8" s="381">
        <v>1</v>
      </c>
      <c r="AA8" s="381">
        <v>0</v>
      </c>
      <c r="AB8" s="381">
        <v>0</v>
      </c>
      <c r="AC8" s="381">
        <v>0</v>
      </c>
      <c r="AD8" s="381">
        <v>3</v>
      </c>
      <c r="AE8" s="381">
        <v>0</v>
      </c>
      <c r="AF8" s="381">
        <v>0</v>
      </c>
      <c r="AG8" s="381">
        <v>0</v>
      </c>
      <c r="AH8" s="381">
        <v>0</v>
      </c>
      <c r="AI8" s="381">
        <v>24</v>
      </c>
      <c r="AJ8" s="381">
        <v>30</v>
      </c>
      <c r="AK8" s="381">
        <v>10</v>
      </c>
      <c r="AL8" s="381">
        <v>1</v>
      </c>
      <c r="AM8" s="381">
        <v>2</v>
      </c>
      <c r="AN8" s="381">
        <v>0</v>
      </c>
      <c r="AO8" s="381">
        <v>0</v>
      </c>
      <c r="AP8" s="381">
        <v>0</v>
      </c>
      <c r="AQ8" s="381">
        <v>1</v>
      </c>
    </row>
    <row r="9" spans="1:45" s="382" customFormat="1" ht="93.75" x14ac:dyDescent="0.25">
      <c r="A9" s="436">
        <v>3</v>
      </c>
      <c r="B9" s="436" t="s">
        <v>628</v>
      </c>
      <c r="C9" s="436" t="s">
        <v>629</v>
      </c>
      <c r="D9" s="437" t="s">
        <v>3380</v>
      </c>
      <c r="E9" s="381">
        <v>0</v>
      </c>
      <c r="F9" s="61">
        <v>1</v>
      </c>
      <c r="G9" s="61">
        <v>6</v>
      </c>
      <c r="H9" s="381">
        <v>2</v>
      </c>
      <c r="I9" s="381">
        <v>0</v>
      </c>
      <c r="J9" s="381">
        <v>0</v>
      </c>
      <c r="K9" s="61">
        <v>2</v>
      </c>
      <c r="L9" s="61">
        <v>1</v>
      </c>
      <c r="M9" s="381">
        <v>0</v>
      </c>
      <c r="N9" s="381">
        <v>0</v>
      </c>
      <c r="O9" s="381">
        <v>0</v>
      </c>
      <c r="P9" s="381">
        <v>0</v>
      </c>
      <c r="Q9" s="381">
        <v>0</v>
      </c>
      <c r="R9" s="381">
        <v>7</v>
      </c>
      <c r="S9" s="381">
        <v>4</v>
      </c>
      <c r="T9" s="381">
        <v>1</v>
      </c>
      <c r="U9" s="381">
        <v>0</v>
      </c>
      <c r="V9" s="381">
        <v>1</v>
      </c>
      <c r="W9" s="381">
        <v>0</v>
      </c>
      <c r="X9" s="381">
        <v>0</v>
      </c>
      <c r="Y9" s="381">
        <v>0</v>
      </c>
      <c r="Z9" s="381">
        <v>0</v>
      </c>
      <c r="AA9" s="381">
        <v>0</v>
      </c>
      <c r="AB9" s="381">
        <v>0</v>
      </c>
      <c r="AC9" s="381">
        <v>0</v>
      </c>
      <c r="AD9" s="381">
        <v>3</v>
      </c>
      <c r="AE9" s="381">
        <v>0</v>
      </c>
      <c r="AF9" s="381">
        <v>1</v>
      </c>
      <c r="AG9" s="381">
        <v>0</v>
      </c>
      <c r="AH9" s="381">
        <v>0</v>
      </c>
      <c r="AI9" s="381">
        <v>18</v>
      </c>
      <c r="AJ9" s="381">
        <v>38</v>
      </c>
      <c r="AK9" s="381">
        <v>8</v>
      </c>
      <c r="AL9" s="381">
        <v>1</v>
      </c>
      <c r="AM9" s="381">
        <v>2</v>
      </c>
      <c r="AN9" s="381">
        <v>0</v>
      </c>
      <c r="AO9" s="381">
        <v>0</v>
      </c>
      <c r="AP9" s="381">
        <v>0</v>
      </c>
      <c r="AQ9" s="381">
        <v>1</v>
      </c>
    </row>
    <row r="10" spans="1:45" s="382" customFormat="1" ht="108" customHeight="1" x14ac:dyDescent="0.25">
      <c r="A10" s="379">
        <v>4</v>
      </c>
      <c r="B10" s="275" t="s">
        <v>4186</v>
      </c>
      <c r="C10" s="275" t="s">
        <v>629</v>
      </c>
      <c r="D10" s="380" t="s">
        <v>3381</v>
      </c>
      <c r="E10" s="381">
        <v>0</v>
      </c>
      <c r="F10" s="381">
        <v>0</v>
      </c>
      <c r="G10" s="381">
        <v>0</v>
      </c>
      <c r="H10" s="381">
        <v>0</v>
      </c>
      <c r="I10" s="381">
        <v>0</v>
      </c>
      <c r="J10" s="381">
        <v>0</v>
      </c>
      <c r="K10" s="61">
        <v>3</v>
      </c>
      <c r="L10" s="61">
        <v>1</v>
      </c>
      <c r="M10" s="381">
        <v>0</v>
      </c>
      <c r="N10" s="381">
        <v>0</v>
      </c>
      <c r="O10" s="381">
        <v>0</v>
      </c>
      <c r="P10" s="381">
        <v>1</v>
      </c>
      <c r="Q10" s="381">
        <v>0</v>
      </c>
      <c r="R10" s="381">
        <v>3</v>
      </c>
      <c r="S10" s="381">
        <v>2</v>
      </c>
      <c r="T10" s="381">
        <v>0</v>
      </c>
      <c r="U10" s="381">
        <v>0</v>
      </c>
      <c r="V10" s="381">
        <v>0</v>
      </c>
      <c r="W10" s="381">
        <v>0</v>
      </c>
      <c r="X10" s="381">
        <v>0</v>
      </c>
      <c r="Y10" s="381">
        <v>0</v>
      </c>
      <c r="Z10" s="381">
        <v>1</v>
      </c>
      <c r="AA10" s="381">
        <v>0</v>
      </c>
      <c r="AB10" s="381">
        <v>0</v>
      </c>
      <c r="AC10" s="381">
        <v>0</v>
      </c>
      <c r="AD10" s="381">
        <v>2</v>
      </c>
      <c r="AE10" s="381">
        <v>0</v>
      </c>
      <c r="AF10" s="381">
        <v>0</v>
      </c>
      <c r="AG10" s="381">
        <v>0</v>
      </c>
      <c r="AH10" s="381">
        <v>0</v>
      </c>
      <c r="AI10" s="381">
        <v>20</v>
      </c>
      <c r="AJ10" s="381">
        <v>4</v>
      </c>
      <c r="AK10" s="381">
        <v>3</v>
      </c>
      <c r="AL10" s="381">
        <v>1</v>
      </c>
      <c r="AM10" s="381">
        <v>2</v>
      </c>
      <c r="AN10" s="381">
        <v>0</v>
      </c>
      <c r="AO10" s="381">
        <v>0</v>
      </c>
      <c r="AP10" s="381">
        <v>0</v>
      </c>
      <c r="AQ10" s="381">
        <v>0</v>
      </c>
    </row>
    <row r="11" spans="1:45" s="382" customFormat="1" ht="131.25" x14ac:dyDescent="0.25">
      <c r="A11" s="383">
        <v>5</v>
      </c>
      <c r="B11" s="275" t="s">
        <v>4187</v>
      </c>
      <c r="C11" s="275" t="s">
        <v>629</v>
      </c>
      <c r="D11" s="384" t="s">
        <v>3382</v>
      </c>
      <c r="E11" s="385">
        <v>1</v>
      </c>
      <c r="F11" s="385">
        <v>0</v>
      </c>
      <c r="G11" s="385">
        <v>0</v>
      </c>
      <c r="H11" s="385">
        <v>0</v>
      </c>
      <c r="I11" s="385">
        <v>0</v>
      </c>
      <c r="J11" s="385">
        <v>0</v>
      </c>
      <c r="K11" s="386">
        <v>14</v>
      </c>
      <c r="L11" s="386">
        <v>3</v>
      </c>
      <c r="M11" s="385">
        <v>0</v>
      </c>
      <c r="N11" s="385">
        <v>3</v>
      </c>
      <c r="O11" s="385">
        <v>2</v>
      </c>
      <c r="P11" s="385">
        <v>5</v>
      </c>
      <c r="Q11" s="385">
        <v>0</v>
      </c>
      <c r="R11" s="385">
        <v>11</v>
      </c>
      <c r="S11" s="385">
        <v>7</v>
      </c>
      <c r="T11" s="385">
        <v>6</v>
      </c>
      <c r="U11" s="385">
        <v>0</v>
      </c>
      <c r="V11" s="385">
        <v>6</v>
      </c>
      <c r="W11" s="385">
        <v>0</v>
      </c>
      <c r="X11" s="385">
        <v>0</v>
      </c>
      <c r="Y11" s="385">
        <v>0</v>
      </c>
      <c r="Z11" s="385">
        <v>2</v>
      </c>
      <c r="AA11" s="385">
        <v>4</v>
      </c>
      <c r="AB11" s="385">
        <v>0</v>
      </c>
      <c r="AC11" s="385">
        <v>0</v>
      </c>
      <c r="AD11" s="385">
        <v>3</v>
      </c>
      <c r="AE11" s="385">
        <v>0</v>
      </c>
      <c r="AF11" s="385">
        <v>0</v>
      </c>
      <c r="AG11" s="385">
        <v>1</v>
      </c>
      <c r="AH11" s="385">
        <v>0</v>
      </c>
      <c r="AI11" s="385">
        <v>72</v>
      </c>
      <c r="AJ11" s="385">
        <v>76</v>
      </c>
      <c r="AK11" s="385">
        <v>30</v>
      </c>
      <c r="AL11" s="385">
        <v>0</v>
      </c>
      <c r="AM11" s="385">
        <v>2</v>
      </c>
      <c r="AN11" s="385">
        <v>0</v>
      </c>
      <c r="AO11" s="385">
        <v>0</v>
      </c>
      <c r="AP11" s="385">
        <v>0</v>
      </c>
      <c r="AQ11" s="385">
        <v>0</v>
      </c>
    </row>
    <row r="12" spans="1:45" s="382" customFormat="1" ht="171" customHeight="1" x14ac:dyDescent="0.25">
      <c r="A12" s="436">
        <v>6</v>
      </c>
      <c r="B12" s="436" t="s">
        <v>4188</v>
      </c>
      <c r="C12" s="436" t="s">
        <v>629</v>
      </c>
      <c r="D12" s="437" t="s">
        <v>3383</v>
      </c>
      <c r="E12" s="385">
        <v>2</v>
      </c>
      <c r="F12" s="385">
        <v>0</v>
      </c>
      <c r="G12" s="385">
        <v>0</v>
      </c>
      <c r="H12" s="385">
        <v>0</v>
      </c>
      <c r="I12" s="385">
        <v>0</v>
      </c>
      <c r="J12" s="385">
        <v>0</v>
      </c>
      <c r="K12" s="386">
        <v>8</v>
      </c>
      <c r="L12" s="386">
        <v>2</v>
      </c>
      <c r="M12" s="385">
        <v>0</v>
      </c>
      <c r="N12" s="385">
        <v>3</v>
      </c>
      <c r="O12" s="385">
        <v>1</v>
      </c>
      <c r="P12" s="385">
        <v>5</v>
      </c>
      <c r="Q12" s="385">
        <v>0</v>
      </c>
      <c r="R12" s="385">
        <v>8</v>
      </c>
      <c r="S12" s="385">
        <v>7</v>
      </c>
      <c r="T12" s="385">
        <v>5</v>
      </c>
      <c r="U12" s="385">
        <v>0</v>
      </c>
      <c r="V12" s="385">
        <v>6</v>
      </c>
      <c r="W12" s="385">
        <v>0</v>
      </c>
      <c r="X12" s="385">
        <v>0</v>
      </c>
      <c r="Y12" s="385">
        <v>1</v>
      </c>
      <c r="Z12" s="385">
        <v>3</v>
      </c>
      <c r="AA12" s="385">
        <v>5</v>
      </c>
      <c r="AB12" s="385">
        <v>0</v>
      </c>
      <c r="AC12" s="385">
        <v>0</v>
      </c>
      <c r="AD12" s="385">
        <v>4</v>
      </c>
      <c r="AE12" s="385">
        <v>0</v>
      </c>
      <c r="AF12" s="385">
        <v>0</v>
      </c>
      <c r="AG12" s="385">
        <v>1</v>
      </c>
      <c r="AH12" s="385">
        <v>0</v>
      </c>
      <c r="AI12" s="385">
        <v>72</v>
      </c>
      <c r="AJ12" s="385">
        <v>104</v>
      </c>
      <c r="AK12" s="385">
        <v>35</v>
      </c>
      <c r="AL12" s="385">
        <v>0</v>
      </c>
      <c r="AM12" s="385">
        <v>2</v>
      </c>
      <c r="AN12" s="385">
        <v>0</v>
      </c>
      <c r="AO12" s="385">
        <v>0</v>
      </c>
      <c r="AP12" s="385">
        <v>0</v>
      </c>
      <c r="AQ12" s="385">
        <v>0</v>
      </c>
    </row>
    <row r="13" spans="1:45" s="382" customFormat="1" ht="199.5" customHeight="1" x14ac:dyDescent="0.25">
      <c r="A13" s="383">
        <v>7</v>
      </c>
      <c r="B13" s="275" t="s">
        <v>4189</v>
      </c>
      <c r="C13" s="275" t="s">
        <v>629</v>
      </c>
      <c r="D13" s="384" t="s">
        <v>3384</v>
      </c>
      <c r="E13" s="385">
        <v>2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6">
        <v>15</v>
      </c>
      <c r="L13" s="386">
        <v>3</v>
      </c>
      <c r="M13" s="385">
        <v>0</v>
      </c>
      <c r="N13" s="385">
        <v>3</v>
      </c>
      <c r="O13" s="385">
        <v>3</v>
      </c>
      <c r="P13" s="385">
        <v>6</v>
      </c>
      <c r="Q13" s="385">
        <v>0</v>
      </c>
      <c r="R13" s="385">
        <v>6</v>
      </c>
      <c r="S13" s="385">
        <v>6</v>
      </c>
      <c r="T13" s="385">
        <v>2</v>
      </c>
      <c r="U13" s="385">
        <v>0</v>
      </c>
      <c r="V13" s="385">
        <v>6</v>
      </c>
      <c r="W13" s="385">
        <v>0</v>
      </c>
      <c r="X13" s="385">
        <v>0</v>
      </c>
      <c r="Y13" s="385">
        <v>0</v>
      </c>
      <c r="Z13" s="385">
        <v>3</v>
      </c>
      <c r="AA13" s="385">
        <v>4</v>
      </c>
      <c r="AB13" s="385">
        <v>1</v>
      </c>
      <c r="AC13" s="385">
        <v>1</v>
      </c>
      <c r="AD13" s="385">
        <v>5</v>
      </c>
      <c r="AE13" s="385">
        <v>0</v>
      </c>
      <c r="AF13" s="385">
        <v>0</v>
      </c>
      <c r="AG13" s="385">
        <v>1</v>
      </c>
      <c r="AH13" s="385">
        <v>0</v>
      </c>
      <c r="AI13" s="385">
        <v>75</v>
      </c>
      <c r="AJ13" s="385">
        <v>74</v>
      </c>
      <c r="AK13" s="385">
        <v>33</v>
      </c>
      <c r="AL13" s="385">
        <v>0</v>
      </c>
      <c r="AM13" s="385">
        <v>2</v>
      </c>
      <c r="AN13" s="385">
        <v>0</v>
      </c>
      <c r="AO13" s="385">
        <v>0</v>
      </c>
      <c r="AP13" s="385">
        <v>0</v>
      </c>
      <c r="AQ13" s="385">
        <v>0</v>
      </c>
    </row>
    <row r="14" spans="1:45" s="382" customFormat="1" ht="243.75" x14ac:dyDescent="0.25">
      <c r="A14" s="436">
        <v>8</v>
      </c>
      <c r="B14" s="436" t="s">
        <v>4190</v>
      </c>
      <c r="C14" s="436" t="s">
        <v>629</v>
      </c>
      <c r="D14" s="437" t="s">
        <v>3385</v>
      </c>
      <c r="E14" s="385">
        <v>1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86">
        <v>13</v>
      </c>
      <c r="L14" s="386">
        <v>3</v>
      </c>
      <c r="M14" s="385">
        <v>0</v>
      </c>
      <c r="N14" s="385">
        <v>2</v>
      </c>
      <c r="O14" s="385">
        <v>1</v>
      </c>
      <c r="P14" s="385">
        <v>4</v>
      </c>
      <c r="Q14" s="385">
        <v>0</v>
      </c>
      <c r="R14" s="385">
        <v>5</v>
      </c>
      <c r="S14" s="385">
        <v>6</v>
      </c>
      <c r="T14" s="385">
        <v>2</v>
      </c>
      <c r="U14" s="385">
        <v>0</v>
      </c>
      <c r="V14" s="385">
        <v>3</v>
      </c>
      <c r="W14" s="385">
        <v>0</v>
      </c>
      <c r="X14" s="385">
        <v>0</v>
      </c>
      <c r="Y14" s="385">
        <v>1</v>
      </c>
      <c r="Z14" s="385">
        <v>2</v>
      </c>
      <c r="AA14" s="385">
        <v>3</v>
      </c>
      <c r="AB14" s="385">
        <v>0</v>
      </c>
      <c r="AC14" s="385">
        <v>0</v>
      </c>
      <c r="AD14" s="385">
        <v>3</v>
      </c>
      <c r="AE14" s="385">
        <v>0</v>
      </c>
      <c r="AF14" s="385">
        <v>0</v>
      </c>
      <c r="AG14" s="385">
        <v>1</v>
      </c>
      <c r="AH14" s="385">
        <v>0</v>
      </c>
      <c r="AI14" s="385">
        <v>52</v>
      </c>
      <c r="AJ14" s="385">
        <v>117</v>
      </c>
      <c r="AK14" s="385">
        <v>4</v>
      </c>
      <c r="AL14" s="385">
        <v>1</v>
      </c>
      <c r="AM14" s="385">
        <v>2</v>
      </c>
      <c r="AN14" s="385">
        <v>0</v>
      </c>
      <c r="AO14" s="385">
        <v>0</v>
      </c>
      <c r="AP14" s="385">
        <v>0</v>
      </c>
      <c r="AQ14" s="385">
        <v>0</v>
      </c>
    </row>
    <row r="15" spans="1:45" s="382" customFormat="1" ht="159" customHeight="1" x14ac:dyDescent="0.25">
      <c r="A15" s="387">
        <v>9</v>
      </c>
      <c r="B15" s="275" t="s">
        <v>4191</v>
      </c>
      <c r="C15" s="275" t="s">
        <v>629</v>
      </c>
      <c r="D15" s="384" t="s">
        <v>3386</v>
      </c>
      <c r="E15" s="385">
        <v>2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86">
        <v>13</v>
      </c>
      <c r="L15" s="386">
        <v>3</v>
      </c>
      <c r="M15" s="385">
        <v>0</v>
      </c>
      <c r="N15" s="385">
        <v>3</v>
      </c>
      <c r="O15" s="385">
        <v>0</v>
      </c>
      <c r="P15" s="385">
        <v>5</v>
      </c>
      <c r="Q15" s="385">
        <v>0</v>
      </c>
      <c r="R15" s="385">
        <v>5</v>
      </c>
      <c r="S15" s="385">
        <v>8</v>
      </c>
      <c r="T15" s="385">
        <v>2</v>
      </c>
      <c r="U15" s="385">
        <v>0</v>
      </c>
      <c r="V15" s="385">
        <v>2</v>
      </c>
      <c r="W15" s="385">
        <v>0</v>
      </c>
      <c r="X15" s="385">
        <v>0</v>
      </c>
      <c r="Y15" s="385">
        <v>1</v>
      </c>
      <c r="Z15" s="385">
        <v>3</v>
      </c>
      <c r="AA15" s="385">
        <v>2</v>
      </c>
      <c r="AB15" s="385">
        <v>1</v>
      </c>
      <c r="AC15" s="385">
        <v>0</v>
      </c>
      <c r="AD15" s="385">
        <v>3</v>
      </c>
      <c r="AE15" s="385">
        <v>0</v>
      </c>
      <c r="AF15" s="385">
        <v>0</v>
      </c>
      <c r="AG15" s="385">
        <v>1</v>
      </c>
      <c r="AH15" s="385">
        <v>0</v>
      </c>
      <c r="AI15" s="385">
        <v>72</v>
      </c>
      <c r="AJ15" s="385">
        <v>80</v>
      </c>
      <c r="AK15" s="385">
        <v>24</v>
      </c>
      <c r="AL15" s="385">
        <v>1</v>
      </c>
      <c r="AM15" s="385">
        <v>2</v>
      </c>
      <c r="AN15" s="385">
        <v>0</v>
      </c>
      <c r="AO15" s="385">
        <v>0</v>
      </c>
      <c r="AP15" s="385">
        <v>0</v>
      </c>
      <c r="AQ15" s="385">
        <v>0</v>
      </c>
    </row>
    <row r="16" spans="1:45" s="391" customFormat="1" ht="75" x14ac:dyDescent="0.25">
      <c r="A16" s="388"/>
      <c r="B16" s="357" t="s">
        <v>3362</v>
      </c>
      <c r="C16" s="389" t="s">
        <v>3361</v>
      </c>
      <c r="D16" s="357" t="s">
        <v>3387</v>
      </c>
      <c r="E16" s="389">
        <f>SUM(E7:E15)</f>
        <v>8</v>
      </c>
      <c r="F16" s="389">
        <f>SUM(F7:F15)</f>
        <v>3</v>
      </c>
      <c r="G16" s="389">
        <v>18</v>
      </c>
      <c r="H16" s="389">
        <f t="shared" ref="H16:AQ16" si="0">SUM(H7:H15)</f>
        <v>5</v>
      </c>
      <c r="I16" s="389">
        <f t="shared" si="0"/>
        <v>0</v>
      </c>
      <c r="J16" s="389">
        <f t="shared" si="0"/>
        <v>0</v>
      </c>
      <c r="K16" s="390">
        <f t="shared" si="0"/>
        <v>72</v>
      </c>
      <c r="L16" s="390">
        <f t="shared" si="0"/>
        <v>17</v>
      </c>
      <c r="M16" s="389">
        <f t="shared" si="0"/>
        <v>0</v>
      </c>
      <c r="N16" s="389">
        <f t="shared" si="0"/>
        <v>14</v>
      </c>
      <c r="O16" s="389">
        <f t="shared" si="0"/>
        <v>7</v>
      </c>
      <c r="P16" s="389">
        <f t="shared" si="0"/>
        <v>27</v>
      </c>
      <c r="Q16" s="389">
        <f t="shared" si="0"/>
        <v>0</v>
      </c>
      <c r="R16" s="389">
        <f t="shared" si="0"/>
        <v>55</v>
      </c>
      <c r="S16" s="389">
        <f t="shared" si="0"/>
        <v>49</v>
      </c>
      <c r="T16" s="389">
        <f t="shared" si="0"/>
        <v>20</v>
      </c>
      <c r="U16" s="389">
        <f t="shared" si="0"/>
        <v>0</v>
      </c>
      <c r="V16" s="389">
        <f t="shared" si="0"/>
        <v>31</v>
      </c>
      <c r="W16" s="389">
        <f t="shared" si="0"/>
        <v>0</v>
      </c>
      <c r="X16" s="389">
        <f t="shared" si="0"/>
        <v>0</v>
      </c>
      <c r="Y16" s="389">
        <f t="shared" si="0"/>
        <v>3</v>
      </c>
      <c r="Z16" s="389">
        <f t="shared" si="0"/>
        <v>15</v>
      </c>
      <c r="AA16" s="389">
        <f t="shared" si="0"/>
        <v>18</v>
      </c>
      <c r="AB16" s="389">
        <f t="shared" si="0"/>
        <v>2</v>
      </c>
      <c r="AC16" s="389">
        <f t="shared" si="0"/>
        <v>1</v>
      </c>
      <c r="AD16" s="389">
        <f t="shared" si="0"/>
        <v>28</v>
      </c>
      <c r="AE16" s="389">
        <f t="shared" si="0"/>
        <v>1</v>
      </c>
      <c r="AF16" s="389">
        <f t="shared" si="0"/>
        <v>3</v>
      </c>
      <c r="AG16" s="389">
        <f t="shared" si="0"/>
        <v>5</v>
      </c>
      <c r="AH16" s="389">
        <f t="shared" si="0"/>
        <v>0</v>
      </c>
      <c r="AI16" s="389">
        <f t="shared" si="0"/>
        <v>455</v>
      </c>
      <c r="AJ16" s="389">
        <f t="shared" si="0"/>
        <v>563</v>
      </c>
      <c r="AK16" s="389">
        <f t="shared" si="0"/>
        <v>154</v>
      </c>
      <c r="AL16" s="389">
        <f t="shared" si="0"/>
        <v>6</v>
      </c>
      <c r="AM16" s="389">
        <f t="shared" si="0"/>
        <v>18</v>
      </c>
      <c r="AN16" s="389">
        <f t="shared" si="0"/>
        <v>0</v>
      </c>
      <c r="AO16" s="389">
        <f t="shared" si="0"/>
        <v>0</v>
      </c>
      <c r="AP16" s="389">
        <f t="shared" si="0"/>
        <v>0</v>
      </c>
      <c r="AQ16" s="389">
        <f t="shared" si="0"/>
        <v>2</v>
      </c>
    </row>
    <row r="17" spans="1:43" s="382" customFormat="1" ht="158.25" customHeight="1" x14ac:dyDescent="0.25">
      <c r="A17" s="428">
        <v>10</v>
      </c>
      <c r="B17" s="427" t="s">
        <v>3370</v>
      </c>
      <c r="C17" s="438"/>
      <c r="D17" s="436" t="s">
        <v>3376</v>
      </c>
      <c r="E17" s="69">
        <v>2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9</v>
      </c>
      <c r="L17" s="69">
        <v>2</v>
      </c>
      <c r="M17" s="69">
        <v>0</v>
      </c>
      <c r="N17" s="69">
        <v>1</v>
      </c>
      <c r="O17" s="69">
        <v>0</v>
      </c>
      <c r="P17" s="69">
        <v>2</v>
      </c>
      <c r="Q17" s="69">
        <v>0</v>
      </c>
      <c r="R17" s="69">
        <v>5</v>
      </c>
      <c r="S17" s="69">
        <v>5</v>
      </c>
      <c r="T17" s="69">
        <v>1</v>
      </c>
      <c r="U17" s="69">
        <v>0</v>
      </c>
      <c r="V17" s="69">
        <v>3</v>
      </c>
      <c r="W17" s="69">
        <v>0</v>
      </c>
      <c r="X17" s="69">
        <v>0</v>
      </c>
      <c r="Y17" s="69">
        <v>0</v>
      </c>
      <c r="Z17" s="69">
        <v>1</v>
      </c>
      <c r="AA17" s="69">
        <v>0</v>
      </c>
      <c r="AB17" s="69">
        <v>0</v>
      </c>
      <c r="AC17" s="69">
        <v>1</v>
      </c>
      <c r="AD17" s="69">
        <v>0</v>
      </c>
      <c r="AE17" s="69">
        <v>0</v>
      </c>
      <c r="AF17" s="69">
        <v>9</v>
      </c>
      <c r="AG17" s="69">
        <v>0</v>
      </c>
      <c r="AH17" s="69">
        <v>4</v>
      </c>
      <c r="AI17" s="69">
        <v>27</v>
      </c>
      <c r="AJ17" s="69">
        <v>60</v>
      </c>
      <c r="AK17" s="69">
        <v>5</v>
      </c>
      <c r="AL17" s="69">
        <v>4</v>
      </c>
      <c r="AM17" s="69">
        <v>0</v>
      </c>
      <c r="AN17" s="69">
        <v>0</v>
      </c>
      <c r="AO17" s="69">
        <v>0</v>
      </c>
      <c r="AP17" s="69">
        <v>0</v>
      </c>
      <c r="AQ17" s="69">
        <v>4</v>
      </c>
    </row>
    <row r="18" spans="1:43" s="382" customFormat="1" ht="138.75" customHeight="1" x14ac:dyDescent="0.25">
      <c r="A18" s="69">
        <v>11</v>
      </c>
      <c r="B18" s="320" t="s">
        <v>3363</v>
      </c>
      <c r="C18" s="381"/>
      <c r="D18" s="276" t="s">
        <v>3377</v>
      </c>
      <c r="E18" s="69">
        <v>1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7</v>
      </c>
      <c r="L18" s="69">
        <v>2</v>
      </c>
      <c r="M18" s="69">
        <v>0</v>
      </c>
      <c r="N18" s="69">
        <v>0</v>
      </c>
      <c r="O18" s="69">
        <v>1</v>
      </c>
      <c r="P18" s="69">
        <v>2</v>
      </c>
      <c r="Q18" s="69">
        <v>0</v>
      </c>
      <c r="R18" s="69">
        <v>3</v>
      </c>
      <c r="S18" s="69">
        <v>4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1</v>
      </c>
      <c r="Z18" s="69">
        <v>2</v>
      </c>
      <c r="AA18" s="69">
        <v>2</v>
      </c>
      <c r="AB18" s="69">
        <v>0</v>
      </c>
      <c r="AC18" s="69">
        <v>0</v>
      </c>
      <c r="AD18" s="69">
        <v>2</v>
      </c>
      <c r="AE18" s="69">
        <v>0</v>
      </c>
      <c r="AF18" s="69">
        <v>4</v>
      </c>
      <c r="AG18" s="69">
        <v>0</v>
      </c>
      <c r="AH18" s="69">
        <v>1</v>
      </c>
      <c r="AI18" s="69">
        <v>3</v>
      </c>
      <c r="AJ18" s="69">
        <v>2</v>
      </c>
      <c r="AK18" s="69">
        <v>0</v>
      </c>
      <c r="AL18" s="69">
        <v>0</v>
      </c>
      <c r="AM18" s="69">
        <v>7</v>
      </c>
      <c r="AN18" s="69">
        <v>0</v>
      </c>
      <c r="AO18" s="69">
        <v>0</v>
      </c>
      <c r="AP18" s="69">
        <v>0</v>
      </c>
      <c r="AQ18" s="69">
        <v>0</v>
      </c>
    </row>
    <row r="19" spans="1:43" s="391" customFormat="1" ht="75" x14ac:dyDescent="0.25">
      <c r="A19" s="439"/>
      <c r="B19" s="440" t="s">
        <v>23</v>
      </c>
      <c r="C19" s="441"/>
      <c r="D19" s="441"/>
      <c r="E19" s="389">
        <f>E18+E17+E16</f>
        <v>11</v>
      </c>
      <c r="F19" s="389">
        <f t="shared" ref="F19:AQ19" si="1">F18+F17+F16</f>
        <v>3</v>
      </c>
      <c r="G19" s="389">
        <f t="shared" si="1"/>
        <v>18</v>
      </c>
      <c r="H19" s="389">
        <f t="shared" si="1"/>
        <v>5</v>
      </c>
      <c r="I19" s="389">
        <f t="shared" si="1"/>
        <v>0</v>
      </c>
      <c r="J19" s="389">
        <f t="shared" si="1"/>
        <v>0</v>
      </c>
      <c r="K19" s="389">
        <f t="shared" si="1"/>
        <v>88</v>
      </c>
      <c r="L19" s="389">
        <f t="shared" si="1"/>
        <v>21</v>
      </c>
      <c r="M19" s="389">
        <f t="shared" si="1"/>
        <v>0</v>
      </c>
      <c r="N19" s="389">
        <f t="shared" si="1"/>
        <v>15</v>
      </c>
      <c r="O19" s="389">
        <f t="shared" si="1"/>
        <v>8</v>
      </c>
      <c r="P19" s="389">
        <f t="shared" si="1"/>
        <v>31</v>
      </c>
      <c r="Q19" s="389">
        <f t="shared" si="1"/>
        <v>0</v>
      </c>
      <c r="R19" s="389">
        <f t="shared" si="1"/>
        <v>63</v>
      </c>
      <c r="S19" s="389">
        <f t="shared" si="1"/>
        <v>58</v>
      </c>
      <c r="T19" s="389">
        <f t="shared" si="1"/>
        <v>21</v>
      </c>
      <c r="U19" s="389">
        <f t="shared" si="1"/>
        <v>0</v>
      </c>
      <c r="V19" s="389">
        <f t="shared" si="1"/>
        <v>34</v>
      </c>
      <c r="W19" s="389">
        <f t="shared" si="1"/>
        <v>0</v>
      </c>
      <c r="X19" s="389">
        <f t="shared" si="1"/>
        <v>0</v>
      </c>
      <c r="Y19" s="389">
        <f t="shared" si="1"/>
        <v>4</v>
      </c>
      <c r="Z19" s="389">
        <f t="shared" si="1"/>
        <v>18</v>
      </c>
      <c r="AA19" s="389">
        <f t="shared" si="1"/>
        <v>20</v>
      </c>
      <c r="AB19" s="389">
        <f t="shared" si="1"/>
        <v>2</v>
      </c>
      <c r="AC19" s="389">
        <f t="shared" si="1"/>
        <v>2</v>
      </c>
      <c r="AD19" s="389">
        <f t="shared" si="1"/>
        <v>30</v>
      </c>
      <c r="AE19" s="389">
        <f t="shared" si="1"/>
        <v>1</v>
      </c>
      <c r="AF19" s="389">
        <f t="shared" si="1"/>
        <v>16</v>
      </c>
      <c r="AG19" s="389">
        <f t="shared" si="1"/>
        <v>5</v>
      </c>
      <c r="AH19" s="389">
        <f t="shared" si="1"/>
        <v>5</v>
      </c>
      <c r="AI19" s="389">
        <f t="shared" si="1"/>
        <v>485</v>
      </c>
      <c r="AJ19" s="389">
        <f t="shared" si="1"/>
        <v>625</v>
      </c>
      <c r="AK19" s="389">
        <f t="shared" si="1"/>
        <v>159</v>
      </c>
      <c r="AL19" s="389">
        <f t="shared" si="1"/>
        <v>10</v>
      </c>
      <c r="AM19" s="389">
        <f t="shared" si="1"/>
        <v>25</v>
      </c>
      <c r="AN19" s="389">
        <f t="shared" si="1"/>
        <v>0</v>
      </c>
      <c r="AO19" s="389">
        <f t="shared" si="1"/>
        <v>0</v>
      </c>
      <c r="AP19" s="389">
        <f t="shared" si="1"/>
        <v>0</v>
      </c>
      <c r="AQ19" s="389">
        <f t="shared" si="1"/>
        <v>6</v>
      </c>
    </row>
    <row r="20" spans="1:43" s="90" customFormat="1" ht="18.75" x14ac:dyDescent="0.3">
      <c r="A20" s="506" t="s">
        <v>3612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</row>
    <row r="21" spans="1:43" s="87" customFormat="1" ht="18.75" x14ac:dyDescent="0.3">
      <c r="A21" s="90"/>
    </row>
    <row r="22" spans="1:43" x14ac:dyDescent="0.25">
      <c r="B22" s="4" t="s">
        <v>62</v>
      </c>
      <c r="C22" s="20"/>
      <c r="D22" s="20"/>
      <c r="E22" s="88" t="s">
        <v>227</v>
      </c>
      <c r="F22" s="88"/>
      <c r="G22" s="88"/>
      <c r="H22" s="88"/>
      <c r="I22" s="88"/>
      <c r="J22" s="89"/>
      <c r="K22" s="20"/>
      <c r="L22" s="20"/>
      <c r="M22" s="20"/>
      <c r="N22" s="20"/>
      <c r="O22" s="20"/>
      <c r="P22" s="20"/>
      <c r="Q22" s="87"/>
      <c r="AM22" s="495"/>
      <c r="AN22" s="495"/>
      <c r="AO22" s="495"/>
      <c r="AP22" s="495"/>
      <c r="AQ22" s="495"/>
    </row>
    <row r="23" spans="1:43" s="24" customFormat="1" x14ac:dyDescent="0.25">
      <c r="B23" s="51" t="s">
        <v>63</v>
      </c>
      <c r="E23" s="488" t="s">
        <v>82</v>
      </c>
      <c r="F23" s="488"/>
      <c r="G23" s="488"/>
      <c r="H23" s="488"/>
      <c r="I23" s="488"/>
      <c r="J23" s="277"/>
      <c r="K23" s="52"/>
      <c r="L23" s="277"/>
      <c r="M23" s="277"/>
      <c r="N23" s="277"/>
      <c r="O23" s="277"/>
      <c r="P23" s="277"/>
      <c r="Q23" s="87"/>
      <c r="AM23" s="496" t="s">
        <v>61</v>
      </c>
      <c r="AN23" s="496"/>
      <c r="AO23" s="496"/>
      <c r="AP23" s="496"/>
      <c r="AQ23" s="496"/>
    </row>
    <row r="24" spans="1:43" x14ac:dyDescent="0.25">
      <c r="B24" s="4"/>
      <c r="E24" s="494"/>
      <c r="F24" s="494"/>
      <c r="G24" s="494"/>
      <c r="H24" s="494"/>
      <c r="I24" s="494"/>
      <c r="J24" s="23"/>
      <c r="K24" s="23"/>
      <c r="L24" s="23"/>
      <c r="M24" s="23"/>
      <c r="N24" s="23"/>
      <c r="O24" s="23"/>
      <c r="P24" s="23"/>
      <c r="Q24" s="23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43" x14ac:dyDescent="0.25">
      <c r="B25" s="4" t="s">
        <v>57</v>
      </c>
      <c r="C25" s="20"/>
      <c r="D25" s="20"/>
      <c r="E25" s="88" t="s">
        <v>228</v>
      </c>
      <c r="F25" s="88"/>
      <c r="G25" s="88"/>
      <c r="H25" s="88"/>
      <c r="I25" s="88"/>
      <c r="J25" s="23"/>
      <c r="K25" s="23"/>
      <c r="L25" s="23"/>
      <c r="M25" s="23"/>
      <c r="N25" s="23"/>
      <c r="O25" s="23"/>
      <c r="P25" s="23"/>
      <c r="Q25" s="23"/>
      <c r="S25" s="88" t="s">
        <v>388</v>
      </c>
      <c r="T25" s="88"/>
      <c r="U25" s="88"/>
      <c r="V25" s="88"/>
      <c r="W25" s="88"/>
      <c r="X25" s="88"/>
      <c r="Y25" s="88"/>
      <c r="Z25" s="88"/>
      <c r="AA25" s="88"/>
      <c r="AB25" s="88"/>
      <c r="AM25" s="495"/>
      <c r="AN25" s="495"/>
      <c r="AO25" s="495"/>
      <c r="AP25" s="495"/>
      <c r="AQ25" s="495"/>
    </row>
    <row r="26" spans="1:43" x14ac:dyDescent="0.25">
      <c r="B26" s="4" t="s">
        <v>58</v>
      </c>
      <c r="E26" s="469" t="s">
        <v>65</v>
      </c>
      <c r="F26" s="469"/>
      <c r="G26" s="469"/>
      <c r="H26" s="469"/>
      <c r="I26" s="469"/>
      <c r="J26" s="52"/>
      <c r="K26" s="278"/>
      <c r="L26" s="24"/>
      <c r="M26" s="24"/>
      <c r="N26" s="24"/>
      <c r="O26" s="258"/>
      <c r="P26" s="258"/>
      <c r="Q26" s="258"/>
      <c r="R26" s="24"/>
      <c r="S26" s="488" t="s">
        <v>67</v>
      </c>
      <c r="T26" s="488"/>
      <c r="U26" s="488"/>
      <c r="V26" s="488"/>
      <c r="W26" s="488"/>
      <c r="X26" s="488"/>
      <c r="Y26" s="488"/>
      <c r="Z26" s="488"/>
      <c r="AA26" s="488"/>
      <c r="AB26" s="488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496" t="s">
        <v>61</v>
      </c>
      <c r="AN26" s="496"/>
      <c r="AO26" s="496"/>
      <c r="AP26" s="496"/>
      <c r="AQ26" s="496"/>
    </row>
    <row r="27" spans="1:43" x14ac:dyDescent="0.25">
      <c r="B27" s="4" t="s">
        <v>68</v>
      </c>
      <c r="G27" s="20"/>
      <c r="H27" s="23"/>
      <c r="I27" s="20"/>
      <c r="J27" s="20"/>
      <c r="K27" s="20"/>
      <c r="L27" s="20"/>
      <c r="M27" s="20"/>
      <c r="N27" s="20"/>
      <c r="O27" s="20"/>
      <c r="P27" s="20"/>
      <c r="Q27" s="20"/>
    </row>
    <row r="28" spans="1:43" x14ac:dyDescent="0.25">
      <c r="B28" s="4" t="s">
        <v>66</v>
      </c>
      <c r="E28" s="495" t="s">
        <v>230</v>
      </c>
      <c r="F28" s="495"/>
      <c r="G28" s="495"/>
      <c r="H28" s="495"/>
      <c r="I28" s="495"/>
      <c r="J28" s="31"/>
      <c r="K28" s="31"/>
      <c r="L28" s="31"/>
      <c r="M28" s="31"/>
      <c r="AM28" s="500">
        <v>42767</v>
      </c>
      <c r="AN28" s="495"/>
      <c r="AO28" s="495"/>
      <c r="AP28" s="495"/>
      <c r="AQ28" s="495"/>
    </row>
    <row r="29" spans="1:43" ht="22.5" customHeight="1" x14ac:dyDescent="0.25">
      <c r="B29" s="4"/>
      <c r="E29" s="488" t="s">
        <v>1456</v>
      </c>
      <c r="F29" s="488"/>
      <c r="G29" s="488"/>
      <c r="H29" s="488"/>
      <c r="I29" s="488"/>
      <c r="J29" s="488"/>
      <c r="K29" s="488"/>
      <c r="L29" s="488"/>
      <c r="M29" s="488"/>
      <c r="N29" s="52"/>
      <c r="O29" s="52"/>
      <c r="P29" s="52"/>
      <c r="Q29" s="52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488" t="s">
        <v>71</v>
      </c>
      <c r="AN29" s="488"/>
      <c r="AO29" s="488"/>
      <c r="AP29" s="488"/>
      <c r="AQ29" s="488"/>
    </row>
  </sheetData>
  <mergeCells count="55">
    <mergeCell ref="AM29:AQ29"/>
    <mergeCell ref="E29:M29"/>
    <mergeCell ref="A20:AQ20"/>
    <mergeCell ref="T4:T5"/>
    <mergeCell ref="U4:U5"/>
    <mergeCell ref="V4:V5"/>
    <mergeCell ref="W4:W5"/>
    <mergeCell ref="Y4:Y5"/>
    <mergeCell ref="S4:S5"/>
    <mergeCell ref="X4:X5"/>
    <mergeCell ref="AD4:AD5"/>
    <mergeCell ref="AF4:AF5"/>
    <mergeCell ref="AH4:AH5"/>
    <mergeCell ref="Z4:Z5"/>
    <mergeCell ref="AA4:AA5"/>
    <mergeCell ref="E28:I28"/>
    <mergeCell ref="M1:AQ1"/>
    <mergeCell ref="B3:B5"/>
    <mergeCell ref="D3:D5"/>
    <mergeCell ref="E3:L3"/>
    <mergeCell ref="M3:AQ3"/>
    <mergeCell ref="G4:H4"/>
    <mergeCell ref="I4:J4"/>
    <mergeCell ref="K4:L4"/>
    <mergeCell ref="M4:M5"/>
    <mergeCell ref="N4:N5"/>
    <mergeCell ref="O4:O5"/>
    <mergeCell ref="P4:P5"/>
    <mergeCell ref="Q4:Q5"/>
    <mergeCell ref="R4:R5"/>
    <mergeCell ref="AE4:AE5"/>
    <mergeCell ref="AQ4:AQ5"/>
    <mergeCell ref="AM28:AQ28"/>
    <mergeCell ref="AB4:AB5"/>
    <mergeCell ref="AC4:AC5"/>
    <mergeCell ref="AG4:AG5"/>
    <mergeCell ref="AM4:AM5"/>
    <mergeCell ref="AN4:AN5"/>
    <mergeCell ref="S26:AB26"/>
    <mergeCell ref="A3:A5"/>
    <mergeCell ref="A2:AQ2"/>
    <mergeCell ref="E24:I24"/>
    <mergeCell ref="AM25:AQ25"/>
    <mergeCell ref="E26:I26"/>
    <mergeCell ref="AM26:AQ26"/>
    <mergeCell ref="AM22:AQ22"/>
    <mergeCell ref="E23:I23"/>
    <mergeCell ref="AM23:AQ23"/>
    <mergeCell ref="AL4:AL5"/>
    <mergeCell ref="AI4:AI5"/>
    <mergeCell ref="AJ4:AJ5"/>
    <mergeCell ref="AK4:AK5"/>
    <mergeCell ref="AO4:AO5"/>
    <mergeCell ref="AP4:AP5"/>
    <mergeCell ref="C3:C5"/>
  </mergeCells>
  <pageMargins left="0.59055118110236227" right="0.59055118110236227" top="1.1811023622047245" bottom="0.59055118110236227" header="0.31496062992125984" footer="0.31496062992125984"/>
  <pageSetup paperSize="9" scale="47" firstPageNumber="138" fitToHeight="0" orientation="landscape" useFirstPageNumber="1" r:id="rId1"/>
  <headerFooter scaleWithDoc="0">
    <oddHeader>&amp;C&amp;P</oddHeader>
  </headerFooter>
  <ignoredErrors>
    <ignoredError sqref="E16:F16 H16:M16 N16:T16 U16:AH16 AI16:AQ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879"/>
  <sheetViews>
    <sheetView view="pageBreakPreview" topLeftCell="A25" zoomScale="60" zoomScaleNormal="100" workbookViewId="0">
      <selection activeCell="C865" sqref="C865"/>
    </sheetView>
  </sheetViews>
  <sheetFormatPr defaultRowHeight="18.75" x14ac:dyDescent="0.3"/>
  <cols>
    <col min="1" max="1" width="6.5703125" style="237" customWidth="1"/>
    <col min="2" max="2" width="22.28515625" style="237" customWidth="1"/>
    <col min="3" max="3" width="71.7109375" style="237" customWidth="1"/>
    <col min="4" max="4" width="21.85546875" style="237" customWidth="1"/>
    <col min="5" max="5" width="17.5703125" style="237" customWidth="1"/>
    <col min="6" max="6" width="23.28515625" style="237" customWidth="1"/>
    <col min="7" max="7" width="7.7109375" style="237" customWidth="1"/>
    <col min="8" max="8" width="6.7109375" style="237" customWidth="1"/>
    <col min="9" max="10" width="5.42578125" style="237" customWidth="1"/>
    <col min="11" max="11" width="3.85546875" style="237" customWidth="1"/>
    <col min="12" max="12" width="6" style="237" customWidth="1"/>
    <col min="13" max="13" width="5.28515625" style="237" customWidth="1"/>
    <col min="14" max="14" width="4.28515625" style="237" customWidth="1"/>
    <col min="15" max="15" width="6.140625" style="237" customWidth="1"/>
    <col min="16" max="16" width="7.140625" style="237" customWidth="1"/>
    <col min="17" max="17" width="5.85546875" style="237" customWidth="1"/>
    <col min="18" max="18" width="3.28515625" style="237" customWidth="1"/>
    <col min="19" max="19" width="6.7109375" style="237" customWidth="1"/>
    <col min="20" max="21" width="3.7109375" style="237" customWidth="1"/>
    <col min="22" max="23" width="5.28515625" style="237" customWidth="1"/>
    <col min="24" max="24" width="5.42578125" style="237" customWidth="1"/>
    <col min="25" max="25" width="3.85546875" style="237" customWidth="1"/>
    <col min="26" max="26" width="6" style="237" customWidth="1"/>
    <col min="27" max="27" width="5.42578125" style="237" customWidth="1"/>
    <col min="28" max="28" width="5.28515625" style="237" customWidth="1"/>
    <col min="29" max="29" width="5.85546875" style="237" customWidth="1"/>
    <col min="30" max="30" width="4" style="237" customWidth="1"/>
    <col min="31" max="31" width="6.140625" style="237" customWidth="1"/>
    <col min="32" max="32" width="7.140625" style="237" customWidth="1"/>
    <col min="33" max="33" width="8.7109375" style="237" customWidth="1"/>
    <col min="34" max="34" width="6.85546875" style="237" customWidth="1"/>
    <col min="35" max="35" width="5.28515625" style="237" customWidth="1"/>
    <col min="36" max="36" width="3.85546875" style="237" customWidth="1"/>
    <col min="37" max="37" width="3" style="237" customWidth="1"/>
    <col min="38" max="38" width="2.85546875" style="237" customWidth="1"/>
    <col min="39" max="39" width="3.28515625" style="237" customWidth="1"/>
    <col min="40" max="40" width="3.42578125" style="237" customWidth="1"/>
    <col min="41" max="16384" width="9.140625" style="13"/>
  </cols>
  <sheetData>
    <row r="1" spans="1:40" ht="15" customHeight="1" x14ac:dyDescent="0.3">
      <c r="AE1" s="238"/>
      <c r="AF1" s="238"/>
      <c r="AG1" s="238"/>
      <c r="AH1" s="238"/>
      <c r="AI1" s="238"/>
      <c r="AJ1" s="522" t="s">
        <v>49</v>
      </c>
      <c r="AK1" s="522"/>
      <c r="AL1" s="522"/>
      <c r="AM1" s="522"/>
      <c r="AN1" s="522"/>
    </row>
    <row r="2" spans="1:40" ht="54" customHeight="1" x14ac:dyDescent="0.25">
      <c r="A2" s="516" t="s">
        <v>180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</row>
    <row r="3" spans="1:40" ht="15.75" customHeight="1" x14ac:dyDescent="0.25">
      <c r="A3" s="524" t="s">
        <v>73</v>
      </c>
      <c r="B3" s="523" t="s">
        <v>18</v>
      </c>
      <c r="C3" s="523" t="s">
        <v>24</v>
      </c>
      <c r="D3" s="523" t="s">
        <v>22</v>
      </c>
      <c r="E3" s="523" t="s">
        <v>25</v>
      </c>
      <c r="F3" s="514" t="s">
        <v>127</v>
      </c>
      <c r="G3" s="523" t="s">
        <v>184</v>
      </c>
      <c r="H3" s="514" t="s">
        <v>26</v>
      </c>
      <c r="I3" s="514"/>
      <c r="J3" s="518" t="s">
        <v>85</v>
      </c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20"/>
    </row>
    <row r="4" spans="1:40" ht="258" customHeight="1" x14ac:dyDescent="0.25">
      <c r="A4" s="524"/>
      <c r="B4" s="523"/>
      <c r="C4" s="523"/>
      <c r="D4" s="523"/>
      <c r="E4" s="523"/>
      <c r="F4" s="514"/>
      <c r="G4" s="523"/>
      <c r="H4" s="514"/>
      <c r="I4" s="514"/>
      <c r="J4" s="514" t="s">
        <v>92</v>
      </c>
      <c r="K4" s="514" t="s">
        <v>93</v>
      </c>
      <c r="L4" s="514" t="s">
        <v>94</v>
      </c>
      <c r="M4" s="514" t="s">
        <v>95</v>
      </c>
      <c r="N4" s="515" t="s">
        <v>153</v>
      </c>
      <c r="O4" s="514" t="s">
        <v>96</v>
      </c>
      <c r="P4" s="514" t="s">
        <v>97</v>
      </c>
      <c r="Q4" s="514" t="s">
        <v>98</v>
      </c>
      <c r="R4" s="514" t="s">
        <v>99</v>
      </c>
      <c r="S4" s="514" t="s">
        <v>100</v>
      </c>
      <c r="T4" s="514" t="s">
        <v>101</v>
      </c>
      <c r="U4" s="514" t="s">
        <v>102</v>
      </c>
      <c r="V4" s="514" t="s">
        <v>103</v>
      </c>
      <c r="W4" s="514" t="s">
        <v>104</v>
      </c>
      <c r="X4" s="514" t="s">
        <v>117</v>
      </c>
      <c r="Y4" s="514" t="s">
        <v>118</v>
      </c>
      <c r="Z4" s="514" t="s">
        <v>105</v>
      </c>
      <c r="AA4" s="514" t="s">
        <v>106</v>
      </c>
      <c r="AB4" s="514" t="s">
        <v>107</v>
      </c>
      <c r="AC4" s="514" t="s">
        <v>119</v>
      </c>
      <c r="AD4" s="514" t="s">
        <v>154</v>
      </c>
      <c r="AE4" s="514" t="s">
        <v>108</v>
      </c>
      <c r="AF4" s="514" t="s">
        <v>109</v>
      </c>
      <c r="AG4" s="514" t="s">
        <v>120</v>
      </c>
      <c r="AH4" s="514" t="s">
        <v>121</v>
      </c>
      <c r="AI4" s="514" t="s">
        <v>110</v>
      </c>
      <c r="AJ4" s="514" t="s">
        <v>111</v>
      </c>
      <c r="AK4" s="514" t="s">
        <v>122</v>
      </c>
      <c r="AL4" s="514" t="s">
        <v>123</v>
      </c>
      <c r="AM4" s="514" t="s">
        <v>124</v>
      </c>
      <c r="AN4" s="514" t="s">
        <v>125</v>
      </c>
    </row>
    <row r="5" spans="1:40" ht="93.75" customHeight="1" x14ac:dyDescent="0.25">
      <c r="A5" s="524"/>
      <c r="B5" s="523"/>
      <c r="C5" s="523"/>
      <c r="D5" s="523"/>
      <c r="E5" s="523"/>
      <c r="F5" s="514"/>
      <c r="G5" s="523"/>
      <c r="H5" s="310" t="s">
        <v>650</v>
      </c>
      <c r="I5" s="310" t="s">
        <v>113</v>
      </c>
      <c r="J5" s="514"/>
      <c r="K5" s="514"/>
      <c r="L5" s="514"/>
      <c r="M5" s="514"/>
      <c r="N5" s="515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</row>
    <row r="6" spans="1:40" s="124" customFormat="1" ht="18.75" customHeight="1" x14ac:dyDescent="0.25">
      <c r="A6" s="311">
        <v>1</v>
      </c>
      <c r="B6" s="311">
        <v>2</v>
      </c>
      <c r="C6" s="311">
        <v>3</v>
      </c>
      <c r="D6" s="311">
        <v>4</v>
      </c>
      <c r="E6" s="311">
        <v>5</v>
      </c>
      <c r="F6" s="311">
        <v>6</v>
      </c>
      <c r="G6" s="311">
        <v>7</v>
      </c>
      <c r="H6" s="311">
        <v>8</v>
      </c>
      <c r="I6" s="311">
        <v>9</v>
      </c>
      <c r="J6" s="311">
        <v>10</v>
      </c>
      <c r="K6" s="311">
        <v>11</v>
      </c>
      <c r="L6" s="311">
        <v>12</v>
      </c>
      <c r="M6" s="311">
        <v>13</v>
      </c>
      <c r="N6" s="311">
        <v>14</v>
      </c>
      <c r="O6" s="311">
        <v>15</v>
      </c>
      <c r="P6" s="311">
        <v>16</v>
      </c>
      <c r="Q6" s="311">
        <v>17</v>
      </c>
      <c r="R6" s="311">
        <v>18</v>
      </c>
      <c r="S6" s="311">
        <v>19</v>
      </c>
      <c r="T6" s="311">
        <v>20</v>
      </c>
      <c r="U6" s="311">
        <v>21</v>
      </c>
      <c r="V6" s="311">
        <v>22</v>
      </c>
      <c r="W6" s="311">
        <v>23</v>
      </c>
      <c r="X6" s="311">
        <v>24</v>
      </c>
      <c r="Y6" s="311">
        <v>25</v>
      </c>
      <c r="Z6" s="311">
        <v>26</v>
      </c>
      <c r="AA6" s="311">
        <v>27</v>
      </c>
      <c r="AB6" s="311">
        <v>28</v>
      </c>
      <c r="AC6" s="311">
        <v>29</v>
      </c>
      <c r="AD6" s="311">
        <v>30</v>
      </c>
      <c r="AE6" s="311">
        <v>31</v>
      </c>
      <c r="AF6" s="311">
        <v>32</v>
      </c>
      <c r="AG6" s="311">
        <v>33</v>
      </c>
      <c r="AH6" s="311">
        <v>34</v>
      </c>
      <c r="AI6" s="311">
        <v>35</v>
      </c>
      <c r="AJ6" s="311">
        <v>36</v>
      </c>
      <c r="AK6" s="311">
        <v>37</v>
      </c>
      <c r="AL6" s="311">
        <v>38</v>
      </c>
      <c r="AM6" s="311">
        <v>39</v>
      </c>
      <c r="AN6" s="311">
        <v>40</v>
      </c>
    </row>
    <row r="7" spans="1:40" s="122" customFormat="1" ht="56.25" x14ac:dyDescent="0.25">
      <c r="A7" s="155">
        <v>1</v>
      </c>
      <c r="B7" s="155" t="s">
        <v>721</v>
      </c>
      <c r="C7" s="61" t="s">
        <v>722</v>
      </c>
      <c r="D7" s="61" t="s">
        <v>394</v>
      </c>
      <c r="E7" s="61"/>
      <c r="F7" s="61" t="s">
        <v>854</v>
      </c>
      <c r="G7" s="61"/>
      <c r="H7" s="61">
        <v>6</v>
      </c>
      <c r="I7" s="61">
        <v>1</v>
      </c>
      <c r="J7" s="61">
        <v>0</v>
      </c>
      <c r="K7" s="155">
        <v>0</v>
      </c>
      <c r="L7" s="155">
        <v>1</v>
      </c>
      <c r="M7" s="155">
        <v>0</v>
      </c>
      <c r="N7" s="155">
        <v>0</v>
      </c>
      <c r="O7" s="155">
        <v>1</v>
      </c>
      <c r="P7" s="155">
        <v>4</v>
      </c>
      <c r="Q7" s="155">
        <v>1</v>
      </c>
      <c r="R7" s="155">
        <v>0</v>
      </c>
      <c r="S7" s="155">
        <v>1</v>
      </c>
      <c r="T7" s="155">
        <v>0</v>
      </c>
      <c r="U7" s="155">
        <v>0</v>
      </c>
      <c r="V7" s="155">
        <v>2</v>
      </c>
      <c r="W7" s="155">
        <v>1</v>
      </c>
      <c r="X7" s="155">
        <v>0</v>
      </c>
      <c r="Y7" s="155">
        <v>0</v>
      </c>
      <c r="Z7" s="155">
        <v>0</v>
      </c>
      <c r="AA7" s="155">
        <v>0</v>
      </c>
      <c r="AB7" s="155">
        <v>1</v>
      </c>
      <c r="AC7" s="155">
        <v>2</v>
      </c>
      <c r="AD7" s="155">
        <v>0</v>
      </c>
      <c r="AE7" s="155">
        <v>1</v>
      </c>
      <c r="AF7" s="155">
        <v>5</v>
      </c>
      <c r="AG7" s="155">
        <v>20</v>
      </c>
      <c r="AH7" s="155">
        <v>5</v>
      </c>
      <c r="AI7" s="155">
        <v>2</v>
      </c>
      <c r="AJ7" s="155">
        <v>0</v>
      </c>
      <c r="AK7" s="155">
        <v>0</v>
      </c>
      <c r="AL7" s="155">
        <v>0</v>
      </c>
      <c r="AM7" s="155">
        <v>0</v>
      </c>
      <c r="AN7" s="155">
        <v>0</v>
      </c>
    </row>
    <row r="8" spans="1:40" s="122" customFormat="1" ht="75" x14ac:dyDescent="0.25">
      <c r="A8" s="155">
        <v>2</v>
      </c>
      <c r="B8" s="155" t="s">
        <v>721</v>
      </c>
      <c r="C8" s="61" t="s">
        <v>3432</v>
      </c>
      <c r="D8" s="61" t="s">
        <v>394</v>
      </c>
      <c r="E8" s="61"/>
      <c r="F8" s="61" t="s">
        <v>855</v>
      </c>
      <c r="G8" s="61"/>
      <c r="H8" s="61">
        <v>10</v>
      </c>
      <c r="I8" s="61">
        <v>1</v>
      </c>
      <c r="J8" s="61">
        <v>0</v>
      </c>
      <c r="K8" s="155">
        <v>0</v>
      </c>
      <c r="L8" s="155">
        <v>0</v>
      </c>
      <c r="M8" s="155">
        <v>0</v>
      </c>
      <c r="N8" s="155">
        <v>0</v>
      </c>
      <c r="O8" s="155">
        <v>1</v>
      </c>
      <c r="P8" s="155">
        <v>2</v>
      </c>
      <c r="Q8" s="155">
        <v>2</v>
      </c>
      <c r="R8" s="155">
        <v>0</v>
      </c>
      <c r="S8" s="155">
        <v>1</v>
      </c>
      <c r="T8" s="155">
        <v>0</v>
      </c>
      <c r="U8" s="155">
        <v>0</v>
      </c>
      <c r="V8" s="155">
        <v>1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1</v>
      </c>
      <c r="AD8" s="155">
        <v>0</v>
      </c>
      <c r="AE8" s="155">
        <v>1</v>
      </c>
      <c r="AF8" s="155">
        <v>10</v>
      </c>
      <c r="AG8" s="155">
        <v>10</v>
      </c>
      <c r="AH8" s="155">
        <v>5</v>
      </c>
      <c r="AI8" s="155">
        <v>2</v>
      </c>
      <c r="AJ8" s="155">
        <v>0</v>
      </c>
      <c r="AK8" s="155">
        <v>0</v>
      </c>
      <c r="AL8" s="155">
        <v>0</v>
      </c>
      <c r="AM8" s="155">
        <v>0</v>
      </c>
      <c r="AN8" s="155">
        <v>0</v>
      </c>
    </row>
    <row r="9" spans="1:40" s="123" customFormat="1" ht="75" x14ac:dyDescent="0.25">
      <c r="A9" s="155">
        <v>3</v>
      </c>
      <c r="B9" s="61" t="s">
        <v>721</v>
      </c>
      <c r="C9" s="61" t="s">
        <v>3433</v>
      </c>
      <c r="D9" s="61" t="s">
        <v>394</v>
      </c>
      <c r="E9" s="61"/>
      <c r="F9" s="61" t="s">
        <v>856</v>
      </c>
      <c r="G9" s="61"/>
      <c r="H9" s="61">
        <v>10</v>
      </c>
      <c r="I9" s="61">
        <v>2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2</v>
      </c>
      <c r="P9" s="61">
        <v>4</v>
      </c>
      <c r="Q9" s="61">
        <v>1</v>
      </c>
      <c r="R9" s="61">
        <v>0</v>
      </c>
      <c r="S9" s="61">
        <v>2</v>
      </c>
      <c r="T9" s="61">
        <v>0</v>
      </c>
      <c r="U9" s="61">
        <v>0</v>
      </c>
      <c r="V9" s="61">
        <v>2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1</v>
      </c>
      <c r="AD9" s="61">
        <v>0</v>
      </c>
      <c r="AE9" s="61">
        <v>2</v>
      </c>
      <c r="AF9" s="61">
        <v>10</v>
      </c>
      <c r="AG9" s="61">
        <v>20</v>
      </c>
      <c r="AH9" s="61">
        <v>10</v>
      </c>
      <c r="AI9" s="61">
        <v>2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</row>
    <row r="10" spans="1:40" s="123" customFormat="1" ht="56.25" x14ac:dyDescent="0.25">
      <c r="A10" s="155">
        <v>4</v>
      </c>
      <c r="B10" s="61" t="s">
        <v>721</v>
      </c>
      <c r="C10" s="61" t="s">
        <v>3434</v>
      </c>
      <c r="D10" s="61" t="s">
        <v>394</v>
      </c>
      <c r="E10" s="61"/>
      <c r="F10" s="61" t="s">
        <v>857</v>
      </c>
      <c r="G10" s="61"/>
      <c r="H10" s="61">
        <v>10</v>
      </c>
      <c r="I10" s="61">
        <v>2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2</v>
      </c>
      <c r="P10" s="61">
        <v>8</v>
      </c>
      <c r="Q10" s="61">
        <v>1</v>
      </c>
      <c r="R10" s="61">
        <v>0</v>
      </c>
      <c r="S10" s="61">
        <v>1</v>
      </c>
      <c r="T10" s="61">
        <v>0</v>
      </c>
      <c r="U10" s="61">
        <v>0</v>
      </c>
      <c r="V10" s="61">
        <v>3</v>
      </c>
      <c r="W10" s="61">
        <v>1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2</v>
      </c>
      <c r="AD10" s="61">
        <v>0</v>
      </c>
      <c r="AE10" s="61">
        <v>2</v>
      </c>
      <c r="AF10" s="61">
        <v>10</v>
      </c>
      <c r="AG10" s="61">
        <v>20</v>
      </c>
      <c r="AH10" s="61">
        <v>10</v>
      </c>
      <c r="AI10" s="61">
        <v>2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</row>
    <row r="11" spans="1:40" s="123" customFormat="1" ht="112.5" x14ac:dyDescent="0.25">
      <c r="A11" s="155">
        <v>5</v>
      </c>
      <c r="B11" s="61" t="s">
        <v>721</v>
      </c>
      <c r="C11" s="61" t="s">
        <v>3435</v>
      </c>
      <c r="D11" s="61" t="s">
        <v>394</v>
      </c>
      <c r="E11" s="61"/>
      <c r="F11" s="61" t="s">
        <v>858</v>
      </c>
      <c r="G11" s="61"/>
      <c r="H11" s="61">
        <v>10</v>
      </c>
      <c r="I11" s="61">
        <v>2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2</v>
      </c>
      <c r="P11" s="61">
        <v>12</v>
      </c>
      <c r="Q11" s="61">
        <v>1</v>
      </c>
      <c r="R11" s="61">
        <v>0</v>
      </c>
      <c r="S11" s="61">
        <v>2</v>
      </c>
      <c r="T11" s="61">
        <v>0</v>
      </c>
      <c r="U11" s="61">
        <v>0</v>
      </c>
      <c r="V11" s="61">
        <v>3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2</v>
      </c>
      <c r="AD11" s="61">
        <v>0</v>
      </c>
      <c r="AE11" s="61">
        <v>2</v>
      </c>
      <c r="AF11" s="61">
        <v>10</v>
      </c>
      <c r="AG11" s="61">
        <v>20</v>
      </c>
      <c r="AH11" s="61">
        <v>10</v>
      </c>
      <c r="AI11" s="61">
        <v>2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</row>
    <row r="12" spans="1:40" s="123" customFormat="1" ht="56.25" x14ac:dyDescent="0.25">
      <c r="A12" s="155">
        <v>6</v>
      </c>
      <c r="B12" s="61" t="s">
        <v>721</v>
      </c>
      <c r="C12" s="61" t="s">
        <v>3436</v>
      </c>
      <c r="D12" s="61" t="s">
        <v>394</v>
      </c>
      <c r="E12" s="61"/>
      <c r="F12" s="61" t="s">
        <v>859</v>
      </c>
      <c r="G12" s="61"/>
      <c r="H12" s="61">
        <v>6</v>
      </c>
      <c r="I12" s="61">
        <v>1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1</v>
      </c>
      <c r="P12" s="61">
        <v>8</v>
      </c>
      <c r="Q12" s="61">
        <v>1</v>
      </c>
      <c r="R12" s="61">
        <v>0</v>
      </c>
      <c r="S12" s="61">
        <v>1</v>
      </c>
      <c r="T12" s="61">
        <v>0</v>
      </c>
      <c r="U12" s="61">
        <v>0</v>
      </c>
      <c r="V12" s="61">
        <v>2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1</v>
      </c>
      <c r="AD12" s="61">
        <v>0</v>
      </c>
      <c r="AE12" s="61">
        <v>1</v>
      </c>
      <c r="AF12" s="61">
        <v>6</v>
      </c>
      <c r="AG12" s="61">
        <v>10</v>
      </c>
      <c r="AH12" s="61">
        <v>3</v>
      </c>
      <c r="AI12" s="61">
        <v>1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</row>
    <row r="13" spans="1:40" s="123" customFormat="1" ht="112.5" x14ac:dyDescent="0.25">
      <c r="A13" s="155">
        <v>7</v>
      </c>
      <c r="B13" s="61" t="s">
        <v>721</v>
      </c>
      <c r="C13" s="61" t="s">
        <v>3437</v>
      </c>
      <c r="D13" s="61" t="s">
        <v>394</v>
      </c>
      <c r="E13" s="61"/>
      <c r="F13" s="61" t="s">
        <v>860</v>
      </c>
      <c r="G13" s="61"/>
      <c r="H13" s="61">
        <v>6</v>
      </c>
      <c r="I13" s="61">
        <v>1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2</v>
      </c>
      <c r="P13" s="61">
        <v>4</v>
      </c>
      <c r="Q13" s="61">
        <v>1</v>
      </c>
      <c r="R13" s="61">
        <v>0</v>
      </c>
      <c r="S13" s="61">
        <v>2</v>
      </c>
      <c r="T13" s="61">
        <v>0</v>
      </c>
      <c r="U13" s="61">
        <v>0</v>
      </c>
      <c r="V13" s="61">
        <v>2</v>
      </c>
      <c r="W13" s="61">
        <v>1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2</v>
      </c>
      <c r="AD13" s="61">
        <v>0</v>
      </c>
      <c r="AE13" s="61">
        <v>1</v>
      </c>
      <c r="AF13" s="61">
        <v>6</v>
      </c>
      <c r="AG13" s="61">
        <v>10</v>
      </c>
      <c r="AH13" s="61">
        <v>3</v>
      </c>
      <c r="AI13" s="61">
        <v>2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</row>
    <row r="14" spans="1:40" s="123" customFormat="1" ht="37.5" x14ac:dyDescent="0.25">
      <c r="A14" s="155">
        <v>8</v>
      </c>
      <c r="B14" s="61" t="s">
        <v>721</v>
      </c>
      <c r="C14" s="61" t="s">
        <v>3438</v>
      </c>
      <c r="D14" s="61" t="s">
        <v>394</v>
      </c>
      <c r="E14" s="61"/>
      <c r="F14" s="61" t="s">
        <v>861</v>
      </c>
      <c r="G14" s="61"/>
      <c r="H14" s="61">
        <v>15</v>
      </c>
      <c r="I14" s="61">
        <v>1</v>
      </c>
      <c r="J14" s="61">
        <v>0</v>
      </c>
      <c r="K14" s="61">
        <v>0</v>
      </c>
      <c r="L14" s="61">
        <v>0</v>
      </c>
      <c r="M14" s="61">
        <v>1</v>
      </c>
      <c r="N14" s="61">
        <v>0</v>
      </c>
      <c r="O14" s="61">
        <v>1</v>
      </c>
      <c r="P14" s="61">
        <v>2</v>
      </c>
      <c r="Q14" s="61">
        <v>1</v>
      </c>
      <c r="R14" s="61">
        <v>0</v>
      </c>
      <c r="S14" s="61">
        <v>1</v>
      </c>
      <c r="T14" s="61">
        <v>0</v>
      </c>
      <c r="U14" s="61">
        <v>0</v>
      </c>
      <c r="V14" s="61">
        <v>2</v>
      </c>
      <c r="W14" s="61">
        <v>1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2</v>
      </c>
      <c r="AD14" s="61">
        <v>0</v>
      </c>
      <c r="AE14" s="61">
        <v>1</v>
      </c>
      <c r="AF14" s="61">
        <v>10</v>
      </c>
      <c r="AG14" s="61">
        <v>20</v>
      </c>
      <c r="AH14" s="61">
        <v>20</v>
      </c>
      <c r="AI14" s="61">
        <v>2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</row>
    <row r="15" spans="1:40" s="123" customFormat="1" ht="37.5" x14ac:dyDescent="0.25">
      <c r="A15" s="155">
        <v>9</v>
      </c>
      <c r="B15" s="61" t="s">
        <v>721</v>
      </c>
      <c r="C15" s="61" t="s">
        <v>3439</v>
      </c>
      <c r="D15" s="61" t="s">
        <v>394</v>
      </c>
      <c r="E15" s="61"/>
      <c r="F15" s="61" t="s">
        <v>862</v>
      </c>
      <c r="G15" s="61"/>
      <c r="H15" s="61">
        <v>16</v>
      </c>
      <c r="I15" s="61">
        <v>3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3</v>
      </c>
      <c r="P15" s="61">
        <v>4</v>
      </c>
      <c r="Q15" s="61">
        <v>1</v>
      </c>
      <c r="R15" s="61">
        <v>0</v>
      </c>
      <c r="S15" s="61">
        <v>3</v>
      </c>
      <c r="T15" s="61">
        <v>0</v>
      </c>
      <c r="U15" s="61">
        <v>0</v>
      </c>
      <c r="V15" s="61">
        <v>2</v>
      </c>
      <c r="W15" s="61">
        <v>0</v>
      </c>
      <c r="X15" s="61">
        <v>0</v>
      </c>
      <c r="Y15" s="61">
        <v>0</v>
      </c>
      <c r="Z15" s="61">
        <v>0</v>
      </c>
      <c r="AA15" s="61">
        <v>1</v>
      </c>
      <c r="AB15" s="61">
        <v>0</v>
      </c>
      <c r="AC15" s="61">
        <v>2</v>
      </c>
      <c r="AD15" s="61">
        <v>0</v>
      </c>
      <c r="AE15" s="61">
        <v>1</v>
      </c>
      <c r="AF15" s="61">
        <v>10</v>
      </c>
      <c r="AG15" s="61">
        <v>15</v>
      </c>
      <c r="AH15" s="61">
        <v>5</v>
      </c>
      <c r="AI15" s="61">
        <v>3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</row>
    <row r="16" spans="1:40" s="123" customFormat="1" ht="37.5" x14ac:dyDescent="0.25">
      <c r="A16" s="155">
        <v>10</v>
      </c>
      <c r="B16" s="61" t="s">
        <v>721</v>
      </c>
      <c r="C16" s="61" t="s">
        <v>3440</v>
      </c>
      <c r="D16" s="61" t="s">
        <v>394</v>
      </c>
      <c r="E16" s="61"/>
      <c r="F16" s="61" t="s">
        <v>863</v>
      </c>
      <c r="G16" s="61"/>
      <c r="H16" s="61">
        <v>12</v>
      </c>
      <c r="I16" s="61">
        <v>2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2</v>
      </c>
      <c r="P16" s="61">
        <v>4</v>
      </c>
      <c r="Q16" s="61">
        <v>1</v>
      </c>
      <c r="R16" s="61">
        <v>0</v>
      </c>
      <c r="S16" s="61">
        <v>2</v>
      </c>
      <c r="T16" s="61">
        <v>0</v>
      </c>
      <c r="U16" s="61">
        <v>0</v>
      </c>
      <c r="V16" s="61">
        <v>2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1</v>
      </c>
      <c r="AC16" s="61">
        <v>2</v>
      </c>
      <c r="AD16" s="61">
        <v>0</v>
      </c>
      <c r="AE16" s="61">
        <v>1</v>
      </c>
      <c r="AF16" s="61">
        <v>10</v>
      </c>
      <c r="AG16" s="61">
        <v>10</v>
      </c>
      <c r="AH16" s="61">
        <v>5</v>
      </c>
      <c r="AI16" s="61">
        <v>2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</row>
    <row r="17" spans="1:40" s="123" customFormat="1" ht="150" x14ac:dyDescent="0.25">
      <c r="A17" s="155">
        <v>11</v>
      </c>
      <c r="B17" s="61" t="s">
        <v>721</v>
      </c>
      <c r="C17" s="61" t="s">
        <v>3441</v>
      </c>
      <c r="D17" s="61" t="s">
        <v>394</v>
      </c>
      <c r="E17" s="61"/>
      <c r="F17" s="61" t="s">
        <v>864</v>
      </c>
      <c r="G17" s="61"/>
      <c r="H17" s="61">
        <v>30</v>
      </c>
      <c r="I17" s="61">
        <v>5</v>
      </c>
      <c r="J17" s="61">
        <v>0</v>
      </c>
      <c r="K17" s="61">
        <v>0</v>
      </c>
      <c r="L17" s="61">
        <v>0</v>
      </c>
      <c r="M17" s="61">
        <v>1</v>
      </c>
      <c r="N17" s="61">
        <v>0</v>
      </c>
      <c r="O17" s="61">
        <v>4</v>
      </c>
      <c r="P17" s="61">
        <v>7</v>
      </c>
      <c r="Q17" s="61">
        <v>1</v>
      </c>
      <c r="R17" s="61">
        <v>0</v>
      </c>
      <c r="S17" s="61">
        <v>5</v>
      </c>
      <c r="T17" s="61">
        <v>0</v>
      </c>
      <c r="U17" s="61">
        <v>0</v>
      </c>
      <c r="V17" s="61">
        <v>4</v>
      </c>
      <c r="W17" s="61">
        <v>1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5</v>
      </c>
      <c r="AD17" s="61">
        <v>0</v>
      </c>
      <c r="AE17" s="61">
        <v>3</v>
      </c>
      <c r="AF17" s="61">
        <v>65</v>
      </c>
      <c r="AG17" s="61">
        <v>55</v>
      </c>
      <c r="AH17" s="61">
        <v>25</v>
      </c>
      <c r="AI17" s="61">
        <v>4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</row>
    <row r="18" spans="1:40" s="123" customFormat="1" ht="37.5" x14ac:dyDescent="0.25">
      <c r="A18" s="155">
        <v>12</v>
      </c>
      <c r="B18" s="61" t="s">
        <v>721</v>
      </c>
      <c r="C18" s="61" t="s">
        <v>3442</v>
      </c>
      <c r="D18" s="61" t="s">
        <v>394</v>
      </c>
      <c r="E18" s="61"/>
      <c r="F18" s="61" t="s">
        <v>865</v>
      </c>
      <c r="G18" s="61"/>
      <c r="H18" s="61">
        <v>6</v>
      </c>
      <c r="I18" s="61">
        <v>1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1</v>
      </c>
      <c r="P18" s="61">
        <v>2</v>
      </c>
      <c r="Q18" s="61">
        <v>1</v>
      </c>
      <c r="R18" s="61">
        <v>0</v>
      </c>
      <c r="S18" s="61">
        <v>1</v>
      </c>
      <c r="T18" s="61">
        <v>0</v>
      </c>
      <c r="U18" s="61">
        <v>0</v>
      </c>
      <c r="V18" s="61">
        <v>1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1</v>
      </c>
      <c r="AD18" s="61">
        <v>0</v>
      </c>
      <c r="AE18" s="61">
        <v>1</v>
      </c>
      <c r="AF18" s="61">
        <v>6</v>
      </c>
      <c r="AG18" s="61">
        <v>10</v>
      </c>
      <c r="AH18" s="61">
        <v>3</v>
      </c>
      <c r="AI18" s="61">
        <v>1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</row>
    <row r="19" spans="1:40" s="123" customFormat="1" ht="75" x14ac:dyDescent="0.25">
      <c r="A19" s="155">
        <v>13</v>
      </c>
      <c r="B19" s="61" t="s">
        <v>721</v>
      </c>
      <c r="C19" s="61" t="s">
        <v>3443</v>
      </c>
      <c r="D19" s="61" t="s">
        <v>394</v>
      </c>
      <c r="E19" s="61"/>
      <c r="F19" s="61" t="s">
        <v>843</v>
      </c>
      <c r="G19" s="61"/>
      <c r="H19" s="61">
        <v>10</v>
      </c>
      <c r="I19" s="61">
        <v>1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1</v>
      </c>
      <c r="P19" s="61">
        <v>2</v>
      </c>
      <c r="Q19" s="61">
        <v>1</v>
      </c>
      <c r="R19" s="61">
        <v>0</v>
      </c>
      <c r="S19" s="61">
        <v>1</v>
      </c>
      <c r="T19" s="61">
        <v>0</v>
      </c>
      <c r="U19" s="61">
        <v>0</v>
      </c>
      <c r="V19" s="61">
        <v>1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1</v>
      </c>
      <c r="AD19" s="61">
        <v>0</v>
      </c>
      <c r="AE19" s="61">
        <v>1</v>
      </c>
      <c r="AF19" s="61">
        <v>10</v>
      </c>
      <c r="AG19" s="61">
        <v>10</v>
      </c>
      <c r="AH19" s="61">
        <v>5</v>
      </c>
      <c r="AI19" s="61">
        <v>1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</row>
    <row r="20" spans="1:40" s="123" customFormat="1" ht="75" x14ac:dyDescent="0.25">
      <c r="A20" s="155">
        <v>14</v>
      </c>
      <c r="B20" s="61" t="s">
        <v>3444</v>
      </c>
      <c r="C20" s="61" t="s">
        <v>3445</v>
      </c>
      <c r="D20" s="61" t="s">
        <v>394</v>
      </c>
      <c r="E20" s="61"/>
      <c r="F20" s="61" t="s">
        <v>866</v>
      </c>
      <c r="G20" s="61"/>
      <c r="H20" s="61">
        <v>6</v>
      </c>
      <c r="I20" s="61">
        <v>1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1</v>
      </c>
      <c r="P20" s="61">
        <v>2</v>
      </c>
      <c r="Q20" s="61">
        <v>1</v>
      </c>
      <c r="R20" s="61">
        <v>0</v>
      </c>
      <c r="S20" s="61">
        <v>1</v>
      </c>
      <c r="T20" s="61">
        <v>0</v>
      </c>
      <c r="U20" s="61">
        <v>0</v>
      </c>
      <c r="V20" s="61">
        <v>1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1</v>
      </c>
      <c r="AD20" s="61">
        <v>0</v>
      </c>
      <c r="AE20" s="61">
        <v>1</v>
      </c>
      <c r="AF20" s="61">
        <v>5</v>
      </c>
      <c r="AG20" s="61">
        <v>10</v>
      </c>
      <c r="AH20" s="61">
        <v>5</v>
      </c>
      <c r="AI20" s="61">
        <v>1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</row>
    <row r="21" spans="1:40" s="123" customFormat="1" ht="75" x14ac:dyDescent="0.25">
      <c r="A21" s="155">
        <v>15</v>
      </c>
      <c r="B21" s="61" t="s">
        <v>721</v>
      </c>
      <c r="C21" s="61" t="s">
        <v>3446</v>
      </c>
      <c r="D21" s="61" t="s">
        <v>394</v>
      </c>
      <c r="E21" s="61"/>
      <c r="F21" s="61" t="s">
        <v>867</v>
      </c>
      <c r="G21" s="61"/>
      <c r="H21" s="61">
        <v>6</v>
      </c>
      <c r="I21" s="61">
        <v>1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1</v>
      </c>
      <c r="P21" s="61">
        <v>4</v>
      </c>
      <c r="Q21" s="61">
        <v>1</v>
      </c>
      <c r="R21" s="61">
        <v>0</v>
      </c>
      <c r="S21" s="61">
        <v>1</v>
      </c>
      <c r="T21" s="61">
        <v>0</v>
      </c>
      <c r="U21" s="61">
        <v>0</v>
      </c>
      <c r="V21" s="61">
        <v>1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1</v>
      </c>
      <c r="AD21" s="61">
        <v>0</v>
      </c>
      <c r="AE21" s="61">
        <v>1</v>
      </c>
      <c r="AF21" s="61">
        <v>6</v>
      </c>
      <c r="AG21" s="61">
        <v>15</v>
      </c>
      <c r="AH21" s="61">
        <v>5</v>
      </c>
      <c r="AI21" s="61">
        <v>1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</row>
    <row r="22" spans="1:40" s="123" customFormat="1" ht="37.5" x14ac:dyDescent="0.25">
      <c r="A22" s="155">
        <v>16</v>
      </c>
      <c r="B22" s="61" t="s">
        <v>721</v>
      </c>
      <c r="C22" s="61" t="s">
        <v>3455</v>
      </c>
      <c r="D22" s="61" t="s">
        <v>394</v>
      </c>
      <c r="E22" s="61"/>
      <c r="F22" s="61" t="s">
        <v>867</v>
      </c>
      <c r="G22" s="61"/>
      <c r="H22" s="61">
        <v>6</v>
      </c>
      <c r="I22" s="61">
        <v>1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1</v>
      </c>
      <c r="P22" s="61">
        <v>4</v>
      </c>
      <c r="Q22" s="61">
        <v>1</v>
      </c>
      <c r="R22" s="61">
        <v>0</v>
      </c>
      <c r="S22" s="61">
        <v>1</v>
      </c>
      <c r="T22" s="61">
        <v>0</v>
      </c>
      <c r="U22" s="61">
        <v>0</v>
      </c>
      <c r="V22" s="61">
        <v>1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1</v>
      </c>
      <c r="AD22" s="61">
        <v>0</v>
      </c>
      <c r="AE22" s="61">
        <v>1</v>
      </c>
      <c r="AF22" s="61">
        <v>7</v>
      </c>
      <c r="AG22" s="61">
        <v>15</v>
      </c>
      <c r="AH22" s="61">
        <v>5</v>
      </c>
      <c r="AI22" s="61">
        <v>1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</row>
    <row r="23" spans="1:40" s="123" customFormat="1" ht="37.5" x14ac:dyDescent="0.25">
      <c r="A23" s="155">
        <v>17</v>
      </c>
      <c r="B23" s="61" t="s">
        <v>721</v>
      </c>
      <c r="C23" s="61" t="s">
        <v>3447</v>
      </c>
      <c r="D23" s="61" t="s">
        <v>394</v>
      </c>
      <c r="E23" s="61"/>
      <c r="F23" s="61" t="s">
        <v>868</v>
      </c>
      <c r="G23" s="61"/>
      <c r="H23" s="61">
        <v>6</v>
      </c>
      <c r="I23" s="61">
        <v>1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1</v>
      </c>
      <c r="P23" s="61">
        <v>4</v>
      </c>
      <c r="Q23" s="61">
        <v>1</v>
      </c>
      <c r="R23" s="61">
        <v>0</v>
      </c>
      <c r="S23" s="61">
        <v>1</v>
      </c>
      <c r="T23" s="61">
        <v>0</v>
      </c>
      <c r="U23" s="61">
        <v>0</v>
      </c>
      <c r="V23" s="61">
        <v>1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1</v>
      </c>
      <c r="AD23" s="61">
        <v>0</v>
      </c>
      <c r="AE23" s="61">
        <v>1</v>
      </c>
      <c r="AF23" s="61">
        <v>5</v>
      </c>
      <c r="AG23" s="61">
        <v>10</v>
      </c>
      <c r="AH23" s="61">
        <v>5</v>
      </c>
      <c r="AI23" s="61">
        <v>1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</row>
    <row r="24" spans="1:40" s="123" customFormat="1" ht="262.5" x14ac:dyDescent="0.25">
      <c r="A24" s="155">
        <v>18</v>
      </c>
      <c r="B24" s="61" t="s">
        <v>721</v>
      </c>
      <c r="C24" s="61" t="s">
        <v>3456</v>
      </c>
      <c r="D24" s="61" t="s">
        <v>394</v>
      </c>
      <c r="E24" s="61"/>
      <c r="F24" s="61" t="s">
        <v>869</v>
      </c>
      <c r="G24" s="61"/>
      <c r="H24" s="61">
        <v>12</v>
      </c>
      <c r="I24" s="61">
        <v>2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1</v>
      </c>
      <c r="P24" s="61">
        <v>10</v>
      </c>
      <c r="Q24" s="61">
        <v>1</v>
      </c>
      <c r="R24" s="61">
        <v>0</v>
      </c>
      <c r="S24" s="61">
        <v>1</v>
      </c>
      <c r="T24" s="61">
        <v>0</v>
      </c>
      <c r="U24" s="61">
        <v>0</v>
      </c>
      <c r="V24" s="61">
        <v>2</v>
      </c>
      <c r="W24" s="61">
        <v>1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2</v>
      </c>
      <c r="AD24" s="61">
        <v>0</v>
      </c>
      <c r="AE24" s="61">
        <v>1</v>
      </c>
      <c r="AF24" s="61">
        <v>7</v>
      </c>
      <c r="AG24" s="61">
        <v>10</v>
      </c>
      <c r="AH24" s="61">
        <v>5</v>
      </c>
      <c r="AI24" s="61">
        <v>1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</row>
    <row r="25" spans="1:40" s="123" customFormat="1" ht="56.25" x14ac:dyDescent="0.25">
      <c r="A25" s="155">
        <v>19</v>
      </c>
      <c r="B25" s="61" t="s">
        <v>721</v>
      </c>
      <c r="C25" s="61" t="s">
        <v>3457</v>
      </c>
      <c r="D25" s="61" t="s">
        <v>394</v>
      </c>
      <c r="E25" s="61"/>
      <c r="F25" s="61" t="s">
        <v>870</v>
      </c>
      <c r="G25" s="61"/>
      <c r="H25" s="61">
        <v>6</v>
      </c>
      <c r="I25" s="61">
        <v>2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1</v>
      </c>
      <c r="P25" s="61">
        <v>4</v>
      </c>
      <c r="Q25" s="61">
        <v>1</v>
      </c>
      <c r="R25" s="61">
        <v>0</v>
      </c>
      <c r="S25" s="61">
        <v>2</v>
      </c>
      <c r="T25" s="61">
        <v>0</v>
      </c>
      <c r="U25" s="61">
        <v>0</v>
      </c>
      <c r="V25" s="61">
        <v>1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1</v>
      </c>
      <c r="AD25" s="61">
        <v>0</v>
      </c>
      <c r="AE25" s="61">
        <v>1</v>
      </c>
      <c r="AF25" s="61">
        <v>0</v>
      </c>
      <c r="AG25" s="61">
        <v>5</v>
      </c>
      <c r="AH25" s="61">
        <v>12</v>
      </c>
      <c r="AI25" s="61">
        <v>1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</row>
    <row r="26" spans="1:40" s="123" customFormat="1" ht="37.5" x14ac:dyDescent="0.25">
      <c r="A26" s="155">
        <v>20</v>
      </c>
      <c r="B26" s="61" t="s">
        <v>721</v>
      </c>
      <c r="C26" s="61" t="s">
        <v>3448</v>
      </c>
      <c r="D26" s="61" t="s">
        <v>394</v>
      </c>
      <c r="E26" s="61"/>
      <c r="F26" s="61" t="s">
        <v>871</v>
      </c>
      <c r="G26" s="61"/>
      <c r="H26" s="61">
        <v>11</v>
      </c>
      <c r="I26" s="61">
        <v>2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1</v>
      </c>
      <c r="P26" s="61">
        <v>4</v>
      </c>
      <c r="Q26" s="61">
        <v>1</v>
      </c>
      <c r="R26" s="61">
        <v>0</v>
      </c>
      <c r="S26" s="61">
        <v>1</v>
      </c>
      <c r="T26" s="61">
        <v>0</v>
      </c>
      <c r="U26" s="61">
        <v>0</v>
      </c>
      <c r="V26" s="61">
        <v>2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1</v>
      </c>
      <c r="AD26" s="61">
        <v>0</v>
      </c>
      <c r="AE26" s="61">
        <v>1</v>
      </c>
      <c r="AF26" s="61">
        <v>5</v>
      </c>
      <c r="AG26" s="61">
        <v>10</v>
      </c>
      <c r="AH26" s="61">
        <v>5</v>
      </c>
      <c r="AI26" s="61">
        <v>1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</row>
    <row r="27" spans="1:40" s="123" customFormat="1" ht="37.5" x14ac:dyDescent="0.25">
      <c r="A27" s="155">
        <v>21</v>
      </c>
      <c r="B27" s="61" t="s">
        <v>721</v>
      </c>
      <c r="C27" s="61" t="s">
        <v>3450</v>
      </c>
      <c r="D27" s="61" t="s">
        <v>394</v>
      </c>
      <c r="E27" s="61"/>
      <c r="F27" s="61" t="s">
        <v>872</v>
      </c>
      <c r="G27" s="61"/>
      <c r="H27" s="61">
        <v>10</v>
      </c>
      <c r="I27" s="61">
        <v>2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1</v>
      </c>
      <c r="P27" s="61">
        <v>4</v>
      </c>
      <c r="Q27" s="61">
        <v>1</v>
      </c>
      <c r="R27" s="61">
        <v>0</v>
      </c>
      <c r="S27" s="61">
        <v>1</v>
      </c>
      <c r="T27" s="61">
        <v>0</v>
      </c>
      <c r="U27" s="61">
        <v>0</v>
      </c>
      <c r="V27" s="61">
        <v>1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1</v>
      </c>
      <c r="AD27" s="61">
        <v>0</v>
      </c>
      <c r="AE27" s="61">
        <v>1</v>
      </c>
      <c r="AF27" s="61">
        <v>10</v>
      </c>
      <c r="AG27" s="61">
        <v>6</v>
      </c>
      <c r="AH27" s="61">
        <v>3</v>
      </c>
      <c r="AI27" s="61">
        <v>1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</row>
    <row r="28" spans="1:40" s="123" customFormat="1" ht="37.5" x14ac:dyDescent="0.25">
      <c r="A28" s="155">
        <v>22</v>
      </c>
      <c r="B28" s="61" t="s">
        <v>721</v>
      </c>
      <c r="C28" s="61" t="s">
        <v>3449</v>
      </c>
      <c r="D28" s="61" t="s">
        <v>394</v>
      </c>
      <c r="E28" s="61"/>
      <c r="F28" s="61" t="s">
        <v>873</v>
      </c>
      <c r="G28" s="61"/>
      <c r="H28" s="61">
        <v>6</v>
      </c>
      <c r="I28" s="61">
        <v>1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1</v>
      </c>
      <c r="P28" s="61">
        <v>4</v>
      </c>
      <c r="Q28" s="61">
        <v>1</v>
      </c>
      <c r="R28" s="61">
        <v>0</v>
      </c>
      <c r="S28" s="61">
        <v>1</v>
      </c>
      <c r="T28" s="61">
        <v>0</v>
      </c>
      <c r="U28" s="61">
        <v>0</v>
      </c>
      <c r="V28" s="61">
        <v>2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1</v>
      </c>
      <c r="AD28" s="61">
        <v>0</v>
      </c>
      <c r="AE28" s="61">
        <v>1</v>
      </c>
      <c r="AF28" s="61">
        <v>6</v>
      </c>
      <c r="AG28" s="61">
        <v>10</v>
      </c>
      <c r="AH28" s="61">
        <v>10</v>
      </c>
      <c r="AI28" s="61">
        <v>1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</row>
    <row r="29" spans="1:40" s="123" customFormat="1" ht="37.5" x14ac:dyDescent="0.25">
      <c r="A29" s="155">
        <v>23</v>
      </c>
      <c r="B29" s="61" t="s">
        <v>721</v>
      </c>
      <c r="C29" s="61" t="s">
        <v>3451</v>
      </c>
      <c r="D29" s="61" t="s">
        <v>394</v>
      </c>
      <c r="E29" s="61"/>
      <c r="F29" s="61" t="s">
        <v>874</v>
      </c>
      <c r="G29" s="61"/>
      <c r="H29" s="61">
        <v>6</v>
      </c>
      <c r="I29" s="61">
        <v>1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1</v>
      </c>
      <c r="P29" s="61">
        <v>4</v>
      </c>
      <c r="Q29" s="61">
        <v>1</v>
      </c>
      <c r="R29" s="61">
        <v>0</v>
      </c>
      <c r="S29" s="61">
        <v>1</v>
      </c>
      <c r="T29" s="61">
        <v>0</v>
      </c>
      <c r="U29" s="61">
        <v>0</v>
      </c>
      <c r="V29" s="61">
        <v>1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1</v>
      </c>
      <c r="AD29" s="61">
        <v>0</v>
      </c>
      <c r="AE29" s="61">
        <v>1</v>
      </c>
      <c r="AF29" s="61">
        <v>5</v>
      </c>
      <c r="AG29" s="61">
        <v>10</v>
      </c>
      <c r="AH29" s="61">
        <v>7</v>
      </c>
      <c r="AI29" s="61">
        <v>1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</row>
    <row r="30" spans="1:40" s="123" customFormat="1" ht="37.5" x14ac:dyDescent="0.25">
      <c r="A30" s="155">
        <v>24</v>
      </c>
      <c r="B30" s="61" t="s">
        <v>721</v>
      </c>
      <c r="C30" s="61" t="s">
        <v>3453</v>
      </c>
      <c r="D30" s="61" t="s">
        <v>394</v>
      </c>
      <c r="E30" s="61"/>
      <c r="F30" s="61" t="s">
        <v>875</v>
      </c>
      <c r="G30" s="61"/>
      <c r="H30" s="61">
        <v>6</v>
      </c>
      <c r="I30" s="61">
        <v>1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1</v>
      </c>
      <c r="P30" s="61">
        <v>2</v>
      </c>
      <c r="Q30" s="61">
        <v>1</v>
      </c>
      <c r="R30" s="61">
        <v>0</v>
      </c>
      <c r="S30" s="61">
        <v>1</v>
      </c>
      <c r="T30" s="61">
        <v>0</v>
      </c>
      <c r="U30" s="61">
        <v>0</v>
      </c>
      <c r="V30" s="61">
        <v>1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1</v>
      </c>
      <c r="AD30" s="61">
        <v>0</v>
      </c>
      <c r="AE30" s="61">
        <v>1</v>
      </c>
      <c r="AF30" s="61">
        <v>5</v>
      </c>
      <c r="AG30" s="61">
        <v>12</v>
      </c>
      <c r="AH30" s="61">
        <v>5</v>
      </c>
      <c r="AI30" s="61">
        <v>1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</row>
    <row r="31" spans="1:40" s="123" customFormat="1" ht="37.5" x14ac:dyDescent="0.25">
      <c r="A31" s="155">
        <v>25</v>
      </c>
      <c r="B31" s="61" t="s">
        <v>721</v>
      </c>
      <c r="C31" s="61" t="s">
        <v>3458</v>
      </c>
      <c r="D31" s="61" t="s">
        <v>394</v>
      </c>
      <c r="E31" s="61"/>
      <c r="F31" s="61" t="s">
        <v>876</v>
      </c>
      <c r="G31" s="61"/>
      <c r="H31" s="61">
        <v>6</v>
      </c>
      <c r="I31" s="61">
        <v>1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1</v>
      </c>
      <c r="P31" s="61">
        <v>2</v>
      </c>
      <c r="Q31" s="61">
        <v>1</v>
      </c>
      <c r="R31" s="61">
        <v>0</v>
      </c>
      <c r="S31" s="61">
        <v>1</v>
      </c>
      <c r="T31" s="61">
        <v>0</v>
      </c>
      <c r="U31" s="61">
        <v>0</v>
      </c>
      <c r="V31" s="61">
        <v>1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1</v>
      </c>
      <c r="AD31" s="61">
        <v>0</v>
      </c>
      <c r="AE31" s="61">
        <v>0</v>
      </c>
      <c r="AF31" s="61">
        <v>5</v>
      </c>
      <c r="AG31" s="61">
        <v>10</v>
      </c>
      <c r="AH31" s="61">
        <v>5</v>
      </c>
      <c r="AI31" s="61">
        <v>1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</row>
    <row r="32" spans="1:40" s="123" customFormat="1" ht="37.5" x14ac:dyDescent="0.25">
      <c r="A32" s="155">
        <v>26</v>
      </c>
      <c r="B32" s="61" t="s">
        <v>721</v>
      </c>
      <c r="C32" s="61" t="s">
        <v>3452</v>
      </c>
      <c r="D32" s="61" t="s">
        <v>394</v>
      </c>
      <c r="E32" s="61"/>
      <c r="F32" s="61" t="s">
        <v>877</v>
      </c>
      <c r="G32" s="61"/>
      <c r="H32" s="61">
        <v>7</v>
      </c>
      <c r="I32" s="61">
        <v>1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1</v>
      </c>
      <c r="P32" s="61">
        <v>3</v>
      </c>
      <c r="Q32" s="61">
        <v>1</v>
      </c>
      <c r="R32" s="61">
        <v>0</v>
      </c>
      <c r="S32" s="61">
        <v>1</v>
      </c>
      <c r="T32" s="61">
        <v>0</v>
      </c>
      <c r="U32" s="61">
        <v>0</v>
      </c>
      <c r="V32" s="61">
        <v>1</v>
      </c>
      <c r="W32" s="61">
        <v>0</v>
      </c>
      <c r="X32" s="61">
        <v>0</v>
      </c>
      <c r="Y32" s="61">
        <v>0</v>
      </c>
      <c r="Z32" s="61">
        <v>0</v>
      </c>
      <c r="AA32" s="61">
        <v>1</v>
      </c>
      <c r="AB32" s="61">
        <v>0</v>
      </c>
      <c r="AC32" s="61">
        <v>1</v>
      </c>
      <c r="AD32" s="61">
        <v>0</v>
      </c>
      <c r="AE32" s="61">
        <v>0</v>
      </c>
      <c r="AF32" s="61">
        <v>5</v>
      </c>
      <c r="AG32" s="61">
        <v>12</v>
      </c>
      <c r="AH32" s="61">
        <v>5</v>
      </c>
      <c r="AI32" s="61">
        <v>1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</row>
    <row r="33" spans="1:40" s="123" customFormat="1" ht="75" x14ac:dyDescent="0.25">
      <c r="A33" s="155">
        <v>27</v>
      </c>
      <c r="B33" s="61" t="s">
        <v>721</v>
      </c>
      <c r="C33" s="61" t="s">
        <v>3459</v>
      </c>
      <c r="D33" s="61" t="s">
        <v>394</v>
      </c>
      <c r="E33" s="61"/>
      <c r="F33" s="61" t="s">
        <v>878</v>
      </c>
      <c r="G33" s="61"/>
      <c r="H33" s="61">
        <v>6</v>
      </c>
      <c r="I33" s="61">
        <v>1</v>
      </c>
      <c r="J33" s="61">
        <v>0</v>
      </c>
      <c r="K33" s="61">
        <v>0</v>
      </c>
      <c r="L33" s="61">
        <v>0</v>
      </c>
      <c r="M33" s="61">
        <v>1</v>
      </c>
      <c r="N33" s="61">
        <v>0</v>
      </c>
      <c r="O33" s="61">
        <v>1</v>
      </c>
      <c r="P33" s="61">
        <v>2</v>
      </c>
      <c r="Q33" s="61">
        <v>1</v>
      </c>
      <c r="R33" s="61">
        <v>0</v>
      </c>
      <c r="S33" s="61">
        <v>1</v>
      </c>
      <c r="T33" s="61">
        <v>0</v>
      </c>
      <c r="U33" s="61">
        <v>0</v>
      </c>
      <c r="V33" s="61">
        <v>2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1</v>
      </c>
      <c r="AD33" s="61">
        <v>0</v>
      </c>
      <c r="AE33" s="61">
        <v>1</v>
      </c>
      <c r="AF33" s="61">
        <v>5</v>
      </c>
      <c r="AG33" s="61">
        <v>10</v>
      </c>
      <c r="AH33" s="61">
        <v>5</v>
      </c>
      <c r="AI33" s="61">
        <v>1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</row>
    <row r="34" spans="1:40" s="123" customFormat="1" ht="37.5" x14ac:dyDescent="0.25">
      <c r="A34" s="155">
        <v>28</v>
      </c>
      <c r="B34" s="61" t="s">
        <v>721</v>
      </c>
      <c r="C34" s="61" t="s">
        <v>3460</v>
      </c>
      <c r="D34" s="61" t="s">
        <v>394</v>
      </c>
      <c r="E34" s="61"/>
      <c r="F34" s="61" t="s">
        <v>879</v>
      </c>
      <c r="G34" s="61"/>
      <c r="H34" s="61">
        <v>6</v>
      </c>
      <c r="I34" s="61">
        <v>1</v>
      </c>
      <c r="J34" s="61">
        <v>0</v>
      </c>
      <c r="K34" s="61">
        <v>0</v>
      </c>
      <c r="L34" s="61">
        <v>0</v>
      </c>
      <c r="M34" s="61">
        <v>1</v>
      </c>
      <c r="N34" s="61">
        <v>0</v>
      </c>
      <c r="O34" s="61">
        <v>1</v>
      </c>
      <c r="P34" s="61">
        <v>2</v>
      </c>
      <c r="Q34" s="61">
        <v>1</v>
      </c>
      <c r="R34" s="61">
        <v>0</v>
      </c>
      <c r="S34" s="61">
        <v>1</v>
      </c>
      <c r="T34" s="61">
        <v>0</v>
      </c>
      <c r="U34" s="61">
        <v>0</v>
      </c>
      <c r="V34" s="61">
        <v>1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1</v>
      </c>
      <c r="AD34" s="61">
        <v>0</v>
      </c>
      <c r="AE34" s="61">
        <v>1</v>
      </c>
      <c r="AF34" s="61">
        <v>6</v>
      </c>
      <c r="AG34" s="61">
        <v>10</v>
      </c>
      <c r="AH34" s="61">
        <v>5</v>
      </c>
      <c r="AI34" s="61">
        <v>1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</row>
    <row r="35" spans="1:40" s="123" customFormat="1" ht="37.5" x14ac:dyDescent="0.25">
      <c r="A35" s="155">
        <v>29</v>
      </c>
      <c r="B35" s="61" t="s">
        <v>721</v>
      </c>
      <c r="C35" s="61" t="s">
        <v>3461</v>
      </c>
      <c r="D35" s="61" t="s">
        <v>394</v>
      </c>
      <c r="E35" s="61"/>
      <c r="F35" s="61" t="s">
        <v>880</v>
      </c>
      <c r="G35" s="61"/>
      <c r="H35" s="61">
        <v>6</v>
      </c>
      <c r="I35" s="61">
        <v>1</v>
      </c>
      <c r="J35" s="61">
        <v>0</v>
      </c>
      <c r="K35" s="61">
        <v>0</v>
      </c>
      <c r="L35" s="61">
        <v>0</v>
      </c>
      <c r="M35" s="61">
        <v>1</v>
      </c>
      <c r="N35" s="61">
        <v>0</v>
      </c>
      <c r="O35" s="61">
        <v>1</v>
      </c>
      <c r="P35" s="61">
        <v>2</v>
      </c>
      <c r="Q35" s="61">
        <v>2</v>
      </c>
      <c r="R35" s="61">
        <v>0</v>
      </c>
      <c r="S35" s="61">
        <v>1</v>
      </c>
      <c r="T35" s="61">
        <v>0</v>
      </c>
      <c r="U35" s="61">
        <v>0</v>
      </c>
      <c r="V35" s="61">
        <v>1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1</v>
      </c>
      <c r="AD35" s="61">
        <v>0</v>
      </c>
      <c r="AE35" s="61">
        <v>1</v>
      </c>
      <c r="AF35" s="61">
        <v>5</v>
      </c>
      <c r="AG35" s="61">
        <v>10</v>
      </c>
      <c r="AH35" s="61">
        <v>5</v>
      </c>
      <c r="AI35" s="61">
        <v>1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</row>
    <row r="36" spans="1:40" s="123" customFormat="1" ht="96" customHeight="1" x14ac:dyDescent="0.25">
      <c r="A36" s="155">
        <v>30</v>
      </c>
      <c r="B36" s="61" t="s">
        <v>721</v>
      </c>
      <c r="C36" s="61" t="s">
        <v>3462</v>
      </c>
      <c r="D36" s="61" t="s">
        <v>394</v>
      </c>
      <c r="E36" s="61"/>
      <c r="F36" s="61" t="s">
        <v>881</v>
      </c>
      <c r="G36" s="61"/>
      <c r="H36" s="61">
        <v>12</v>
      </c>
      <c r="I36" s="61">
        <v>1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2</v>
      </c>
      <c r="P36" s="61">
        <v>3</v>
      </c>
      <c r="Q36" s="61">
        <v>1</v>
      </c>
      <c r="R36" s="61">
        <v>0</v>
      </c>
      <c r="S36" s="61">
        <v>2</v>
      </c>
      <c r="T36" s="61">
        <v>0</v>
      </c>
      <c r="U36" s="61">
        <v>0</v>
      </c>
      <c r="V36" s="61">
        <v>2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1</v>
      </c>
      <c r="AD36" s="61">
        <v>0</v>
      </c>
      <c r="AE36" s="61">
        <v>1</v>
      </c>
      <c r="AF36" s="61">
        <v>10</v>
      </c>
      <c r="AG36" s="61">
        <v>10</v>
      </c>
      <c r="AH36" s="61">
        <v>10</v>
      </c>
      <c r="AI36" s="61">
        <v>2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</row>
    <row r="37" spans="1:40" s="123" customFormat="1" ht="66" customHeight="1" x14ac:dyDescent="0.25">
      <c r="A37" s="155">
        <v>31</v>
      </c>
      <c r="B37" s="61" t="s">
        <v>721</v>
      </c>
      <c r="C37" s="61" t="s">
        <v>3463</v>
      </c>
      <c r="D37" s="61" t="s">
        <v>394</v>
      </c>
      <c r="E37" s="61"/>
      <c r="F37" s="61" t="s">
        <v>882</v>
      </c>
      <c r="G37" s="61"/>
      <c r="H37" s="61">
        <v>6</v>
      </c>
      <c r="I37" s="61">
        <v>1</v>
      </c>
      <c r="J37" s="61">
        <v>0</v>
      </c>
      <c r="K37" s="61">
        <v>0</v>
      </c>
      <c r="L37" s="61">
        <v>0</v>
      </c>
      <c r="M37" s="61">
        <v>1</v>
      </c>
      <c r="N37" s="61">
        <v>0</v>
      </c>
      <c r="O37" s="61">
        <v>1</v>
      </c>
      <c r="P37" s="61">
        <v>4</v>
      </c>
      <c r="Q37" s="61">
        <v>1</v>
      </c>
      <c r="R37" s="61">
        <v>0</v>
      </c>
      <c r="S37" s="61">
        <v>1</v>
      </c>
      <c r="T37" s="61">
        <v>0</v>
      </c>
      <c r="U37" s="61">
        <v>0</v>
      </c>
      <c r="V37" s="61">
        <v>1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1</v>
      </c>
      <c r="AD37" s="61">
        <v>0</v>
      </c>
      <c r="AE37" s="61">
        <v>1</v>
      </c>
      <c r="AF37" s="61">
        <v>6</v>
      </c>
      <c r="AG37" s="61">
        <v>20</v>
      </c>
      <c r="AH37" s="61">
        <v>5</v>
      </c>
      <c r="AI37" s="61">
        <v>1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</row>
    <row r="38" spans="1:40" s="123" customFormat="1" ht="37.5" x14ac:dyDescent="0.25">
      <c r="A38" s="155">
        <v>32</v>
      </c>
      <c r="B38" s="61" t="s">
        <v>721</v>
      </c>
      <c r="C38" s="61" t="s">
        <v>3464</v>
      </c>
      <c r="D38" s="61" t="s">
        <v>394</v>
      </c>
      <c r="E38" s="61"/>
      <c r="F38" s="61" t="s">
        <v>883</v>
      </c>
      <c r="G38" s="61"/>
      <c r="H38" s="61">
        <v>14</v>
      </c>
      <c r="I38" s="61">
        <v>1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1</v>
      </c>
      <c r="P38" s="61">
        <v>8</v>
      </c>
      <c r="Q38" s="61">
        <v>1</v>
      </c>
      <c r="R38" s="61">
        <v>0</v>
      </c>
      <c r="S38" s="61">
        <v>1</v>
      </c>
      <c r="T38" s="61">
        <v>0</v>
      </c>
      <c r="U38" s="61">
        <v>0</v>
      </c>
      <c r="V38" s="61">
        <v>2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1</v>
      </c>
      <c r="AD38" s="61">
        <v>0</v>
      </c>
      <c r="AE38" s="61">
        <v>1</v>
      </c>
      <c r="AF38" s="61">
        <v>5</v>
      </c>
      <c r="AG38" s="61">
        <v>5</v>
      </c>
      <c r="AH38" s="61">
        <v>5</v>
      </c>
      <c r="AI38" s="61">
        <v>1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</row>
    <row r="39" spans="1:40" s="123" customFormat="1" ht="56.25" x14ac:dyDescent="0.25">
      <c r="A39" s="155">
        <v>33</v>
      </c>
      <c r="B39" s="61" t="s">
        <v>721</v>
      </c>
      <c r="C39" s="61" t="s">
        <v>3465</v>
      </c>
      <c r="D39" s="61" t="s">
        <v>394</v>
      </c>
      <c r="E39" s="61"/>
      <c r="F39" s="61" t="s">
        <v>884</v>
      </c>
      <c r="G39" s="61"/>
      <c r="H39" s="61">
        <v>6</v>
      </c>
      <c r="I39" s="61">
        <v>1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1</v>
      </c>
      <c r="P39" s="61">
        <v>2</v>
      </c>
      <c r="Q39" s="61">
        <v>1</v>
      </c>
      <c r="R39" s="61">
        <v>0</v>
      </c>
      <c r="S39" s="61">
        <v>1</v>
      </c>
      <c r="T39" s="61">
        <v>0</v>
      </c>
      <c r="U39" s="61">
        <v>0</v>
      </c>
      <c r="V39" s="61">
        <v>1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1</v>
      </c>
      <c r="AD39" s="61">
        <v>0</v>
      </c>
      <c r="AE39" s="61">
        <v>1</v>
      </c>
      <c r="AF39" s="61">
        <v>6</v>
      </c>
      <c r="AG39" s="61">
        <v>5</v>
      </c>
      <c r="AH39" s="61">
        <v>5</v>
      </c>
      <c r="AI39" s="61">
        <v>1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</row>
    <row r="40" spans="1:40" s="123" customFormat="1" ht="37.5" x14ac:dyDescent="0.25">
      <c r="A40" s="155">
        <v>34</v>
      </c>
      <c r="B40" s="61" t="s">
        <v>721</v>
      </c>
      <c r="C40" s="61" t="s">
        <v>3466</v>
      </c>
      <c r="D40" s="61" t="s">
        <v>394</v>
      </c>
      <c r="E40" s="61"/>
      <c r="F40" s="61" t="s">
        <v>885</v>
      </c>
      <c r="G40" s="61"/>
      <c r="H40" s="61">
        <v>6</v>
      </c>
      <c r="I40" s="61">
        <v>1</v>
      </c>
      <c r="J40" s="61">
        <v>0</v>
      </c>
      <c r="K40" s="61">
        <v>0</v>
      </c>
      <c r="L40" s="61">
        <v>0</v>
      </c>
      <c r="M40" s="61">
        <v>1</v>
      </c>
      <c r="N40" s="61">
        <v>0</v>
      </c>
      <c r="O40" s="61">
        <v>1</v>
      </c>
      <c r="P40" s="61">
        <v>2</v>
      </c>
      <c r="Q40" s="61">
        <v>1</v>
      </c>
      <c r="R40" s="61">
        <v>0</v>
      </c>
      <c r="S40" s="61">
        <v>1</v>
      </c>
      <c r="T40" s="61">
        <v>0</v>
      </c>
      <c r="U40" s="61">
        <v>0</v>
      </c>
      <c r="V40" s="61">
        <v>1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1</v>
      </c>
      <c r="AD40" s="61">
        <v>0</v>
      </c>
      <c r="AE40" s="61">
        <v>1</v>
      </c>
      <c r="AF40" s="61">
        <v>5</v>
      </c>
      <c r="AG40" s="61">
        <v>10</v>
      </c>
      <c r="AH40" s="61">
        <v>5</v>
      </c>
      <c r="AI40" s="61">
        <v>1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</row>
    <row r="41" spans="1:40" s="123" customFormat="1" ht="37.5" x14ac:dyDescent="0.25">
      <c r="A41" s="155">
        <v>35</v>
      </c>
      <c r="B41" s="61" t="s">
        <v>721</v>
      </c>
      <c r="C41" s="61" t="s">
        <v>3467</v>
      </c>
      <c r="D41" s="61" t="s">
        <v>394</v>
      </c>
      <c r="E41" s="61"/>
      <c r="F41" s="61" t="s">
        <v>886</v>
      </c>
      <c r="G41" s="61"/>
      <c r="H41" s="61">
        <v>6</v>
      </c>
      <c r="I41" s="61">
        <v>1</v>
      </c>
      <c r="J41" s="61">
        <v>0</v>
      </c>
      <c r="K41" s="61">
        <v>0</v>
      </c>
      <c r="L41" s="61">
        <v>0</v>
      </c>
      <c r="M41" s="61">
        <v>1</v>
      </c>
      <c r="N41" s="61">
        <v>0</v>
      </c>
      <c r="O41" s="61">
        <v>1</v>
      </c>
      <c r="P41" s="61">
        <v>4</v>
      </c>
      <c r="Q41" s="61">
        <v>1</v>
      </c>
      <c r="R41" s="61">
        <v>0</v>
      </c>
      <c r="S41" s="61">
        <v>1</v>
      </c>
      <c r="T41" s="61">
        <v>0</v>
      </c>
      <c r="U41" s="61">
        <v>0</v>
      </c>
      <c r="V41" s="61">
        <v>1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1</v>
      </c>
      <c r="AD41" s="61">
        <v>0</v>
      </c>
      <c r="AE41" s="61">
        <v>1</v>
      </c>
      <c r="AF41" s="61">
        <v>5</v>
      </c>
      <c r="AG41" s="61">
        <v>10</v>
      </c>
      <c r="AH41" s="61">
        <v>5</v>
      </c>
      <c r="AI41" s="61">
        <v>1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</row>
    <row r="42" spans="1:40" s="123" customFormat="1" ht="37.5" x14ac:dyDescent="0.25">
      <c r="A42" s="155">
        <v>36</v>
      </c>
      <c r="B42" s="61" t="s">
        <v>721</v>
      </c>
      <c r="C42" s="61" t="s">
        <v>3468</v>
      </c>
      <c r="D42" s="61" t="s">
        <v>394</v>
      </c>
      <c r="E42" s="61"/>
      <c r="F42" s="61" t="s">
        <v>887</v>
      </c>
      <c r="G42" s="61"/>
      <c r="H42" s="61">
        <v>6</v>
      </c>
      <c r="I42" s="61">
        <v>1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1</v>
      </c>
      <c r="P42" s="61">
        <v>2</v>
      </c>
      <c r="Q42" s="61">
        <v>1</v>
      </c>
      <c r="R42" s="61">
        <v>0</v>
      </c>
      <c r="S42" s="61">
        <v>1</v>
      </c>
      <c r="T42" s="61">
        <v>0</v>
      </c>
      <c r="U42" s="61">
        <v>0</v>
      </c>
      <c r="V42" s="61">
        <v>1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1</v>
      </c>
      <c r="AD42" s="61">
        <v>0</v>
      </c>
      <c r="AE42" s="61">
        <v>1</v>
      </c>
      <c r="AF42" s="61">
        <v>5</v>
      </c>
      <c r="AG42" s="61">
        <v>10</v>
      </c>
      <c r="AH42" s="61">
        <v>5</v>
      </c>
      <c r="AI42" s="61">
        <v>1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</row>
    <row r="43" spans="1:40" s="123" customFormat="1" ht="37.5" x14ac:dyDescent="0.25">
      <c r="A43" s="155">
        <v>37</v>
      </c>
      <c r="B43" s="61" t="s">
        <v>721</v>
      </c>
      <c r="C43" s="61" t="s">
        <v>3469</v>
      </c>
      <c r="D43" s="61" t="s">
        <v>394</v>
      </c>
      <c r="E43" s="61"/>
      <c r="F43" s="61" t="s">
        <v>888</v>
      </c>
      <c r="G43" s="61"/>
      <c r="H43" s="61">
        <v>6</v>
      </c>
      <c r="I43" s="61">
        <v>1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1</v>
      </c>
      <c r="P43" s="61">
        <v>2</v>
      </c>
      <c r="Q43" s="61">
        <v>1</v>
      </c>
      <c r="R43" s="61">
        <v>0</v>
      </c>
      <c r="S43" s="61">
        <v>1</v>
      </c>
      <c r="T43" s="61">
        <v>0</v>
      </c>
      <c r="U43" s="61">
        <v>0</v>
      </c>
      <c r="V43" s="61">
        <v>1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1</v>
      </c>
      <c r="AD43" s="61">
        <v>0</v>
      </c>
      <c r="AE43" s="61">
        <v>1</v>
      </c>
      <c r="AF43" s="61">
        <v>5</v>
      </c>
      <c r="AG43" s="61">
        <v>10</v>
      </c>
      <c r="AH43" s="61">
        <v>5</v>
      </c>
      <c r="AI43" s="61">
        <v>1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</row>
    <row r="44" spans="1:40" s="123" customFormat="1" ht="37.5" x14ac:dyDescent="0.25">
      <c r="A44" s="155">
        <v>38</v>
      </c>
      <c r="B44" s="61" t="s">
        <v>721</v>
      </c>
      <c r="C44" s="61" t="s">
        <v>3470</v>
      </c>
      <c r="D44" s="61" t="s">
        <v>394</v>
      </c>
      <c r="E44" s="61"/>
      <c r="F44" s="61" t="s">
        <v>889</v>
      </c>
      <c r="G44" s="61"/>
      <c r="H44" s="61">
        <v>6</v>
      </c>
      <c r="I44" s="61">
        <v>1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1</v>
      </c>
      <c r="P44" s="61">
        <v>2</v>
      </c>
      <c r="Q44" s="61">
        <v>1</v>
      </c>
      <c r="R44" s="61">
        <v>0</v>
      </c>
      <c r="S44" s="61">
        <v>1</v>
      </c>
      <c r="T44" s="61">
        <v>0</v>
      </c>
      <c r="U44" s="61">
        <v>0</v>
      </c>
      <c r="V44" s="61">
        <v>1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1</v>
      </c>
      <c r="AD44" s="61">
        <v>0</v>
      </c>
      <c r="AE44" s="61">
        <v>1</v>
      </c>
      <c r="AF44" s="61">
        <v>5</v>
      </c>
      <c r="AG44" s="61">
        <v>10</v>
      </c>
      <c r="AH44" s="61">
        <v>5</v>
      </c>
      <c r="AI44" s="61">
        <v>1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</row>
    <row r="45" spans="1:40" s="123" customFormat="1" ht="37.5" x14ac:dyDescent="0.25">
      <c r="A45" s="155">
        <v>39</v>
      </c>
      <c r="B45" s="61" t="s">
        <v>721</v>
      </c>
      <c r="C45" s="61" t="s">
        <v>3471</v>
      </c>
      <c r="D45" s="61" t="s">
        <v>394</v>
      </c>
      <c r="E45" s="61"/>
      <c r="F45" s="61" t="s">
        <v>890</v>
      </c>
      <c r="G45" s="61"/>
      <c r="H45" s="61">
        <v>6</v>
      </c>
      <c r="I45" s="61">
        <v>1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1</v>
      </c>
      <c r="P45" s="61">
        <v>2</v>
      </c>
      <c r="Q45" s="61">
        <v>1</v>
      </c>
      <c r="R45" s="61">
        <v>0</v>
      </c>
      <c r="S45" s="61">
        <v>1</v>
      </c>
      <c r="T45" s="61">
        <v>0</v>
      </c>
      <c r="U45" s="61">
        <v>0</v>
      </c>
      <c r="V45" s="61">
        <v>1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1</v>
      </c>
      <c r="AD45" s="61">
        <v>0</v>
      </c>
      <c r="AE45" s="61">
        <v>1</v>
      </c>
      <c r="AF45" s="61">
        <v>5</v>
      </c>
      <c r="AG45" s="61">
        <v>10</v>
      </c>
      <c r="AH45" s="61">
        <v>5</v>
      </c>
      <c r="AI45" s="61">
        <v>1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</row>
    <row r="46" spans="1:40" s="123" customFormat="1" ht="37.5" x14ac:dyDescent="0.25">
      <c r="A46" s="155">
        <v>40</v>
      </c>
      <c r="B46" s="61" t="s">
        <v>721</v>
      </c>
      <c r="C46" s="61" t="s">
        <v>3472</v>
      </c>
      <c r="D46" s="61" t="s">
        <v>394</v>
      </c>
      <c r="E46" s="61"/>
      <c r="F46" s="61" t="s">
        <v>891</v>
      </c>
      <c r="G46" s="61"/>
      <c r="H46" s="61">
        <v>6</v>
      </c>
      <c r="I46" s="61">
        <v>1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1</v>
      </c>
      <c r="P46" s="61">
        <v>2</v>
      </c>
      <c r="Q46" s="61">
        <v>1</v>
      </c>
      <c r="R46" s="61">
        <v>0</v>
      </c>
      <c r="S46" s="61">
        <v>1</v>
      </c>
      <c r="T46" s="61">
        <v>0</v>
      </c>
      <c r="U46" s="61">
        <v>0</v>
      </c>
      <c r="V46" s="61">
        <v>1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1</v>
      </c>
      <c r="AD46" s="61">
        <v>0</v>
      </c>
      <c r="AE46" s="61">
        <v>1</v>
      </c>
      <c r="AF46" s="61">
        <v>4</v>
      </c>
      <c r="AG46" s="61">
        <v>10</v>
      </c>
      <c r="AH46" s="61">
        <v>5</v>
      </c>
      <c r="AI46" s="61">
        <v>1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</row>
    <row r="47" spans="1:40" s="123" customFormat="1" ht="37.5" x14ac:dyDescent="0.25">
      <c r="A47" s="155">
        <v>41</v>
      </c>
      <c r="B47" s="61" t="s">
        <v>721</v>
      </c>
      <c r="C47" s="61" t="s">
        <v>3454</v>
      </c>
      <c r="D47" s="61" t="s">
        <v>394</v>
      </c>
      <c r="E47" s="61"/>
      <c r="F47" s="61" t="s">
        <v>870</v>
      </c>
      <c r="G47" s="61"/>
      <c r="H47" s="61">
        <v>8</v>
      </c>
      <c r="I47" s="61">
        <v>1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2</v>
      </c>
      <c r="P47" s="61">
        <v>1</v>
      </c>
      <c r="Q47" s="61">
        <v>1</v>
      </c>
      <c r="R47" s="61">
        <v>0</v>
      </c>
      <c r="S47" s="61">
        <v>1</v>
      </c>
      <c r="T47" s="61">
        <v>0</v>
      </c>
      <c r="U47" s="61">
        <v>0</v>
      </c>
      <c r="V47" s="61">
        <v>1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1</v>
      </c>
      <c r="AD47" s="61">
        <v>0</v>
      </c>
      <c r="AE47" s="61">
        <v>1</v>
      </c>
      <c r="AF47" s="61">
        <v>10</v>
      </c>
      <c r="AG47" s="61">
        <v>10</v>
      </c>
      <c r="AH47" s="61">
        <v>5</v>
      </c>
      <c r="AI47" s="61">
        <v>1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</row>
    <row r="48" spans="1:40" s="126" customFormat="1" ht="37.5" x14ac:dyDescent="0.25">
      <c r="A48" s="125"/>
      <c r="B48" s="125" t="s">
        <v>126</v>
      </c>
      <c r="C48" s="125"/>
      <c r="D48" s="125" t="s">
        <v>394</v>
      </c>
      <c r="E48" s="125">
        <v>73.5</v>
      </c>
      <c r="F48" s="125"/>
      <c r="G48" s="125"/>
      <c r="H48" s="125">
        <f>SUM(H7:H47)</f>
        <v>347</v>
      </c>
      <c r="I48" s="125">
        <f t="shared" ref="I48:AN48" si="0">SUM(I7:I47)</f>
        <v>55</v>
      </c>
      <c r="J48" s="125">
        <f t="shared" si="0"/>
        <v>0</v>
      </c>
      <c r="K48" s="125">
        <f t="shared" si="0"/>
        <v>0</v>
      </c>
      <c r="L48" s="125">
        <f t="shared" si="0"/>
        <v>1</v>
      </c>
      <c r="M48" s="125">
        <f t="shared" si="0"/>
        <v>8</v>
      </c>
      <c r="N48" s="125">
        <f t="shared" si="0"/>
        <v>0</v>
      </c>
      <c r="O48" s="125">
        <f t="shared" si="0"/>
        <v>53</v>
      </c>
      <c r="P48" s="125">
        <f t="shared" si="0"/>
        <v>154</v>
      </c>
      <c r="Q48" s="125">
        <f t="shared" si="0"/>
        <v>43</v>
      </c>
      <c r="R48" s="125">
        <f t="shared" si="0"/>
        <v>0</v>
      </c>
      <c r="S48" s="125">
        <f t="shared" si="0"/>
        <v>53</v>
      </c>
      <c r="T48" s="125">
        <f t="shared" si="0"/>
        <v>0</v>
      </c>
      <c r="U48" s="125">
        <f t="shared" si="0"/>
        <v>0</v>
      </c>
      <c r="V48" s="125">
        <f t="shared" si="0"/>
        <v>61</v>
      </c>
      <c r="W48" s="125">
        <f t="shared" si="0"/>
        <v>6</v>
      </c>
      <c r="X48" s="125">
        <f t="shared" si="0"/>
        <v>0</v>
      </c>
      <c r="Y48" s="125">
        <f t="shared" si="0"/>
        <v>0</v>
      </c>
      <c r="Z48" s="125">
        <f t="shared" si="0"/>
        <v>0</v>
      </c>
      <c r="AA48" s="125">
        <f t="shared" si="0"/>
        <v>2</v>
      </c>
      <c r="AB48" s="125">
        <f t="shared" si="0"/>
        <v>2</v>
      </c>
      <c r="AC48" s="125">
        <f t="shared" si="0"/>
        <v>53</v>
      </c>
      <c r="AD48" s="125">
        <f t="shared" si="0"/>
        <v>0</v>
      </c>
      <c r="AE48" s="125">
        <f t="shared" si="0"/>
        <v>44</v>
      </c>
      <c r="AF48" s="125">
        <f t="shared" si="0"/>
        <v>326</v>
      </c>
      <c r="AG48" s="125">
        <f t="shared" si="0"/>
        <v>515</v>
      </c>
      <c r="AH48" s="125">
        <f t="shared" si="0"/>
        <v>266</v>
      </c>
      <c r="AI48" s="125">
        <f t="shared" si="0"/>
        <v>55</v>
      </c>
      <c r="AJ48" s="125">
        <f t="shared" si="0"/>
        <v>0</v>
      </c>
      <c r="AK48" s="125">
        <f t="shared" si="0"/>
        <v>0</v>
      </c>
      <c r="AL48" s="125">
        <f t="shared" si="0"/>
        <v>0</v>
      </c>
      <c r="AM48" s="125">
        <f t="shared" si="0"/>
        <v>0</v>
      </c>
      <c r="AN48" s="125">
        <f t="shared" si="0"/>
        <v>0</v>
      </c>
    </row>
    <row r="49" spans="1:40" s="123" customFormat="1" ht="37.5" x14ac:dyDescent="0.25">
      <c r="A49" s="61">
        <v>42</v>
      </c>
      <c r="B49" s="61" t="s">
        <v>721</v>
      </c>
      <c r="C49" s="61" t="s">
        <v>629</v>
      </c>
      <c r="D49" s="61" t="s">
        <v>394</v>
      </c>
      <c r="E49" s="61"/>
      <c r="F49" s="61"/>
      <c r="G49" s="61">
        <v>1</v>
      </c>
      <c r="H49" s="61">
        <v>10</v>
      </c>
      <c r="I49" s="61">
        <v>1</v>
      </c>
      <c r="J49" s="61">
        <v>2</v>
      </c>
      <c r="K49" s="61">
        <v>0</v>
      </c>
      <c r="L49" s="61">
        <v>3</v>
      </c>
      <c r="M49" s="61">
        <v>0</v>
      </c>
      <c r="N49" s="61">
        <v>1</v>
      </c>
      <c r="O49" s="61">
        <v>1</v>
      </c>
      <c r="P49" s="61">
        <v>1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2</v>
      </c>
      <c r="W49" s="61">
        <v>1</v>
      </c>
      <c r="X49" s="61">
        <v>0</v>
      </c>
      <c r="Y49" s="61">
        <v>1</v>
      </c>
      <c r="Z49" s="61">
        <v>0</v>
      </c>
      <c r="AA49" s="61">
        <v>1</v>
      </c>
      <c r="AB49" s="61">
        <v>1</v>
      </c>
      <c r="AC49" s="61">
        <v>2</v>
      </c>
      <c r="AD49" s="61">
        <v>0</v>
      </c>
      <c r="AE49" s="61">
        <v>0</v>
      </c>
      <c r="AF49" s="61">
        <v>0</v>
      </c>
      <c r="AG49" s="61">
        <v>10</v>
      </c>
      <c r="AH49" s="61">
        <v>10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</row>
    <row r="50" spans="1:40" s="126" customFormat="1" ht="37.5" x14ac:dyDescent="0.25">
      <c r="A50" s="125"/>
      <c r="B50" s="125" t="s">
        <v>1453</v>
      </c>
      <c r="C50" s="125"/>
      <c r="D50" s="125" t="s">
        <v>394</v>
      </c>
      <c r="E50" s="125"/>
      <c r="F50" s="125"/>
      <c r="G50" s="125">
        <f>G49+G48</f>
        <v>1</v>
      </c>
      <c r="H50" s="125">
        <f t="shared" ref="H50:AN50" si="1">H49+H48</f>
        <v>357</v>
      </c>
      <c r="I50" s="125">
        <f t="shared" si="1"/>
        <v>56</v>
      </c>
      <c r="J50" s="125">
        <f t="shared" si="1"/>
        <v>2</v>
      </c>
      <c r="K50" s="125">
        <f t="shared" si="1"/>
        <v>0</v>
      </c>
      <c r="L50" s="125">
        <f t="shared" si="1"/>
        <v>4</v>
      </c>
      <c r="M50" s="125">
        <f t="shared" si="1"/>
        <v>8</v>
      </c>
      <c r="N50" s="125">
        <f t="shared" si="1"/>
        <v>1</v>
      </c>
      <c r="O50" s="125">
        <f t="shared" si="1"/>
        <v>54</v>
      </c>
      <c r="P50" s="125">
        <f t="shared" si="1"/>
        <v>155</v>
      </c>
      <c r="Q50" s="125">
        <f t="shared" si="1"/>
        <v>43</v>
      </c>
      <c r="R50" s="125">
        <f t="shared" si="1"/>
        <v>0</v>
      </c>
      <c r="S50" s="125">
        <f t="shared" si="1"/>
        <v>53</v>
      </c>
      <c r="T50" s="125">
        <f t="shared" si="1"/>
        <v>0</v>
      </c>
      <c r="U50" s="125">
        <f t="shared" si="1"/>
        <v>0</v>
      </c>
      <c r="V50" s="125">
        <f t="shared" si="1"/>
        <v>63</v>
      </c>
      <c r="W50" s="125">
        <f t="shared" si="1"/>
        <v>7</v>
      </c>
      <c r="X50" s="125">
        <f t="shared" si="1"/>
        <v>0</v>
      </c>
      <c r="Y50" s="125">
        <f t="shared" si="1"/>
        <v>1</v>
      </c>
      <c r="Z50" s="125">
        <f t="shared" si="1"/>
        <v>0</v>
      </c>
      <c r="AA50" s="125">
        <f t="shared" si="1"/>
        <v>3</v>
      </c>
      <c r="AB50" s="125">
        <f t="shared" si="1"/>
        <v>3</v>
      </c>
      <c r="AC50" s="125">
        <f t="shared" si="1"/>
        <v>55</v>
      </c>
      <c r="AD50" s="125">
        <f t="shared" si="1"/>
        <v>0</v>
      </c>
      <c r="AE50" s="125">
        <f t="shared" si="1"/>
        <v>44</v>
      </c>
      <c r="AF50" s="125">
        <f t="shared" si="1"/>
        <v>326</v>
      </c>
      <c r="AG50" s="125">
        <f t="shared" si="1"/>
        <v>525</v>
      </c>
      <c r="AH50" s="125">
        <f t="shared" si="1"/>
        <v>276</v>
      </c>
      <c r="AI50" s="125">
        <f t="shared" si="1"/>
        <v>55</v>
      </c>
      <c r="AJ50" s="125">
        <f t="shared" si="1"/>
        <v>0</v>
      </c>
      <c r="AK50" s="125">
        <f t="shared" si="1"/>
        <v>0</v>
      </c>
      <c r="AL50" s="125">
        <f t="shared" si="1"/>
        <v>0</v>
      </c>
      <c r="AM50" s="125">
        <f t="shared" si="1"/>
        <v>0</v>
      </c>
      <c r="AN50" s="125">
        <f t="shared" si="1"/>
        <v>0</v>
      </c>
    </row>
    <row r="51" spans="1:40" s="123" customFormat="1" ht="37.5" x14ac:dyDescent="0.25">
      <c r="A51" s="61">
        <v>43</v>
      </c>
      <c r="B51" s="61" t="s">
        <v>723</v>
      </c>
      <c r="C51" s="61" t="s">
        <v>3473</v>
      </c>
      <c r="D51" s="61" t="s">
        <v>399</v>
      </c>
      <c r="E51" s="61"/>
      <c r="F51" s="61" t="s">
        <v>892</v>
      </c>
      <c r="G51" s="61"/>
      <c r="H51" s="61">
        <v>10</v>
      </c>
      <c r="I51" s="61">
        <v>1</v>
      </c>
      <c r="J51" s="61">
        <v>0</v>
      </c>
      <c r="K51" s="61">
        <v>0</v>
      </c>
      <c r="L51" s="61">
        <v>1</v>
      </c>
      <c r="M51" s="61">
        <v>1</v>
      </c>
      <c r="N51" s="61">
        <v>0</v>
      </c>
      <c r="O51" s="61">
        <v>1</v>
      </c>
      <c r="P51" s="61">
        <v>2</v>
      </c>
      <c r="Q51" s="61">
        <v>1</v>
      </c>
      <c r="R51" s="61">
        <v>0</v>
      </c>
      <c r="S51" s="61">
        <v>5</v>
      </c>
      <c r="T51" s="61">
        <v>0</v>
      </c>
      <c r="U51" s="61">
        <v>0</v>
      </c>
      <c r="V51" s="61">
        <v>1</v>
      </c>
      <c r="W51" s="61">
        <v>1</v>
      </c>
      <c r="X51" s="61">
        <v>1</v>
      </c>
      <c r="Y51" s="61">
        <v>0</v>
      </c>
      <c r="Z51" s="61">
        <v>0</v>
      </c>
      <c r="AA51" s="61">
        <v>1</v>
      </c>
      <c r="AB51" s="61">
        <v>0</v>
      </c>
      <c r="AC51" s="61">
        <v>1</v>
      </c>
      <c r="AD51" s="61">
        <v>0</v>
      </c>
      <c r="AE51" s="61">
        <v>1</v>
      </c>
      <c r="AF51" s="61">
        <v>10</v>
      </c>
      <c r="AG51" s="61">
        <v>30</v>
      </c>
      <c r="AH51" s="61">
        <v>10</v>
      </c>
      <c r="AI51" s="61">
        <v>2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</row>
    <row r="52" spans="1:40" s="123" customFormat="1" ht="37.5" x14ac:dyDescent="0.25">
      <c r="A52" s="61">
        <v>44</v>
      </c>
      <c r="B52" s="61" t="s">
        <v>723</v>
      </c>
      <c r="C52" s="61" t="s">
        <v>3474</v>
      </c>
      <c r="D52" s="61" t="s">
        <v>399</v>
      </c>
      <c r="E52" s="61"/>
      <c r="F52" s="61" t="s">
        <v>893</v>
      </c>
      <c r="G52" s="61"/>
      <c r="H52" s="61">
        <v>5</v>
      </c>
      <c r="I52" s="61">
        <v>1</v>
      </c>
      <c r="J52" s="61">
        <v>0</v>
      </c>
      <c r="K52" s="61">
        <v>0</v>
      </c>
      <c r="L52" s="61">
        <v>1</v>
      </c>
      <c r="M52" s="61">
        <v>1</v>
      </c>
      <c r="N52" s="61">
        <v>0</v>
      </c>
      <c r="O52" s="61">
        <v>1</v>
      </c>
      <c r="P52" s="61">
        <v>2</v>
      </c>
      <c r="Q52" s="61">
        <v>1</v>
      </c>
      <c r="R52" s="61">
        <v>0</v>
      </c>
      <c r="S52" s="61">
        <v>5</v>
      </c>
      <c r="T52" s="61">
        <v>0</v>
      </c>
      <c r="U52" s="61">
        <v>0</v>
      </c>
      <c r="V52" s="61">
        <v>1</v>
      </c>
      <c r="W52" s="61">
        <v>1</v>
      </c>
      <c r="X52" s="61">
        <v>0</v>
      </c>
      <c r="Y52" s="61">
        <v>0</v>
      </c>
      <c r="Z52" s="61">
        <v>0</v>
      </c>
      <c r="AA52" s="61">
        <v>1</v>
      </c>
      <c r="AB52" s="61">
        <v>0</v>
      </c>
      <c r="AC52" s="61">
        <v>1</v>
      </c>
      <c r="AD52" s="61">
        <v>0</v>
      </c>
      <c r="AE52" s="61">
        <v>1</v>
      </c>
      <c r="AF52" s="61">
        <v>5</v>
      </c>
      <c r="AG52" s="61">
        <v>5</v>
      </c>
      <c r="AH52" s="61">
        <v>5</v>
      </c>
      <c r="AI52" s="61">
        <v>2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</row>
    <row r="53" spans="1:40" s="123" customFormat="1" ht="37.5" x14ac:dyDescent="0.25">
      <c r="A53" s="61">
        <v>45</v>
      </c>
      <c r="B53" s="61" t="s">
        <v>723</v>
      </c>
      <c r="C53" s="61" t="s">
        <v>3475</v>
      </c>
      <c r="D53" s="61" t="s">
        <v>399</v>
      </c>
      <c r="E53" s="61"/>
      <c r="F53" s="61" t="s">
        <v>894</v>
      </c>
      <c r="G53" s="61"/>
      <c r="H53" s="61">
        <v>9</v>
      </c>
      <c r="I53" s="61">
        <v>1</v>
      </c>
      <c r="J53" s="61">
        <v>0</v>
      </c>
      <c r="K53" s="61">
        <v>0</v>
      </c>
      <c r="L53" s="61">
        <v>1</v>
      </c>
      <c r="M53" s="61">
        <v>1</v>
      </c>
      <c r="N53" s="61">
        <v>0</v>
      </c>
      <c r="O53" s="61">
        <v>1</v>
      </c>
      <c r="P53" s="61">
        <v>2</v>
      </c>
      <c r="Q53" s="61">
        <v>1</v>
      </c>
      <c r="R53" s="61">
        <v>0</v>
      </c>
      <c r="S53" s="61">
        <v>0</v>
      </c>
      <c r="T53" s="61">
        <v>0</v>
      </c>
      <c r="U53" s="61">
        <v>0</v>
      </c>
      <c r="V53" s="61">
        <v>1</v>
      </c>
      <c r="W53" s="61">
        <v>1</v>
      </c>
      <c r="X53" s="61">
        <v>1</v>
      </c>
      <c r="Y53" s="61">
        <v>0</v>
      </c>
      <c r="Z53" s="61">
        <v>0</v>
      </c>
      <c r="AA53" s="61">
        <v>0</v>
      </c>
      <c r="AB53" s="61">
        <v>0</v>
      </c>
      <c r="AC53" s="61">
        <v>1</v>
      </c>
      <c r="AD53" s="61">
        <v>0</v>
      </c>
      <c r="AE53" s="61">
        <v>0</v>
      </c>
      <c r="AF53" s="61">
        <v>10</v>
      </c>
      <c r="AG53" s="61">
        <v>20</v>
      </c>
      <c r="AH53" s="61">
        <v>5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</row>
    <row r="54" spans="1:40" s="123" customFormat="1" ht="37.5" x14ac:dyDescent="0.25">
      <c r="A54" s="61">
        <v>46</v>
      </c>
      <c r="B54" s="61" t="s">
        <v>723</v>
      </c>
      <c r="C54" s="61" t="s">
        <v>3477</v>
      </c>
      <c r="D54" s="61" t="s">
        <v>399</v>
      </c>
      <c r="E54" s="61"/>
      <c r="F54" s="61" t="s">
        <v>895</v>
      </c>
      <c r="G54" s="61"/>
      <c r="H54" s="61">
        <v>5</v>
      </c>
      <c r="I54" s="61">
        <v>1</v>
      </c>
      <c r="J54" s="61">
        <v>0</v>
      </c>
      <c r="K54" s="61">
        <v>0</v>
      </c>
      <c r="L54" s="61">
        <v>1</v>
      </c>
      <c r="M54" s="61">
        <v>1</v>
      </c>
      <c r="N54" s="61">
        <v>0</v>
      </c>
      <c r="O54" s="61">
        <v>1</v>
      </c>
      <c r="P54" s="61">
        <v>2</v>
      </c>
      <c r="Q54" s="61">
        <v>1</v>
      </c>
      <c r="R54" s="61">
        <v>0</v>
      </c>
      <c r="S54" s="61">
        <v>1</v>
      </c>
      <c r="T54" s="61">
        <v>0</v>
      </c>
      <c r="U54" s="61">
        <v>0</v>
      </c>
      <c r="V54" s="61">
        <v>1</v>
      </c>
      <c r="W54" s="61">
        <v>1</v>
      </c>
      <c r="X54" s="61">
        <v>1</v>
      </c>
      <c r="Y54" s="61">
        <v>0</v>
      </c>
      <c r="Z54" s="61">
        <v>0</v>
      </c>
      <c r="AA54" s="61">
        <v>1</v>
      </c>
      <c r="AB54" s="61">
        <v>0</v>
      </c>
      <c r="AC54" s="61">
        <v>1</v>
      </c>
      <c r="AD54" s="61">
        <v>0</v>
      </c>
      <c r="AE54" s="61">
        <v>1</v>
      </c>
      <c r="AF54" s="61">
        <v>5</v>
      </c>
      <c r="AG54" s="61">
        <v>5</v>
      </c>
      <c r="AH54" s="61">
        <v>5</v>
      </c>
      <c r="AI54" s="61">
        <v>2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</row>
    <row r="55" spans="1:40" s="123" customFormat="1" ht="37.5" x14ac:dyDescent="0.25">
      <c r="A55" s="61">
        <v>47</v>
      </c>
      <c r="B55" s="61" t="s">
        <v>723</v>
      </c>
      <c r="C55" s="61" t="s">
        <v>3476</v>
      </c>
      <c r="D55" s="61" t="s">
        <v>399</v>
      </c>
      <c r="E55" s="61"/>
      <c r="F55" s="61" t="s">
        <v>896</v>
      </c>
      <c r="G55" s="61"/>
      <c r="H55" s="61">
        <v>5</v>
      </c>
      <c r="I55" s="61">
        <v>1</v>
      </c>
      <c r="J55" s="61">
        <v>0</v>
      </c>
      <c r="K55" s="61">
        <v>0</v>
      </c>
      <c r="L55" s="61">
        <v>1</v>
      </c>
      <c r="M55" s="61">
        <v>1</v>
      </c>
      <c r="N55" s="61">
        <v>0</v>
      </c>
      <c r="O55" s="61">
        <v>1</v>
      </c>
      <c r="P55" s="61">
        <v>2</v>
      </c>
      <c r="Q55" s="61">
        <v>1</v>
      </c>
      <c r="R55" s="61">
        <v>0</v>
      </c>
      <c r="S55" s="61">
        <v>5</v>
      </c>
      <c r="T55" s="61">
        <v>0</v>
      </c>
      <c r="U55" s="61">
        <v>0</v>
      </c>
      <c r="V55" s="61">
        <v>1</v>
      </c>
      <c r="W55" s="61">
        <v>1</v>
      </c>
      <c r="X55" s="61">
        <v>1</v>
      </c>
      <c r="Y55" s="61">
        <v>0</v>
      </c>
      <c r="Z55" s="61">
        <v>0</v>
      </c>
      <c r="AA55" s="61">
        <v>0</v>
      </c>
      <c r="AB55" s="61">
        <v>0</v>
      </c>
      <c r="AC55" s="61">
        <v>1</v>
      </c>
      <c r="AD55" s="61">
        <v>0</v>
      </c>
      <c r="AE55" s="61">
        <v>1</v>
      </c>
      <c r="AF55" s="61">
        <v>10</v>
      </c>
      <c r="AG55" s="61">
        <v>30</v>
      </c>
      <c r="AH55" s="61">
        <v>10</v>
      </c>
      <c r="AI55" s="61">
        <v>2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</row>
    <row r="56" spans="1:40" s="123" customFormat="1" ht="75" x14ac:dyDescent="0.25">
      <c r="A56" s="61">
        <v>48</v>
      </c>
      <c r="B56" s="61" t="s">
        <v>723</v>
      </c>
      <c r="C56" s="61" t="s">
        <v>3478</v>
      </c>
      <c r="D56" s="61" t="s">
        <v>399</v>
      </c>
      <c r="E56" s="61"/>
      <c r="F56" s="61" t="s">
        <v>897</v>
      </c>
      <c r="G56" s="61"/>
      <c r="H56" s="61">
        <v>10</v>
      </c>
      <c r="I56" s="61">
        <v>2</v>
      </c>
      <c r="J56" s="61">
        <v>0</v>
      </c>
      <c r="K56" s="61">
        <v>0</v>
      </c>
      <c r="L56" s="61">
        <v>1</v>
      </c>
      <c r="M56" s="61">
        <v>1</v>
      </c>
      <c r="N56" s="61">
        <v>0</v>
      </c>
      <c r="O56" s="61">
        <v>2</v>
      </c>
      <c r="P56" s="61">
        <v>2</v>
      </c>
      <c r="Q56" s="61">
        <v>2</v>
      </c>
      <c r="R56" s="61">
        <v>0</v>
      </c>
      <c r="S56" s="61">
        <v>5</v>
      </c>
      <c r="T56" s="61">
        <v>0</v>
      </c>
      <c r="U56" s="61">
        <v>0</v>
      </c>
      <c r="V56" s="61">
        <v>1</v>
      </c>
      <c r="W56" s="61">
        <v>0</v>
      </c>
      <c r="X56" s="61">
        <v>1</v>
      </c>
      <c r="Y56" s="61">
        <v>0</v>
      </c>
      <c r="Z56" s="61">
        <v>0</v>
      </c>
      <c r="AA56" s="61">
        <v>1</v>
      </c>
      <c r="AB56" s="61">
        <v>1</v>
      </c>
      <c r="AC56" s="61">
        <v>0</v>
      </c>
      <c r="AD56" s="61">
        <v>0</v>
      </c>
      <c r="AE56" s="61">
        <v>0</v>
      </c>
      <c r="AF56" s="61">
        <v>10</v>
      </c>
      <c r="AG56" s="61">
        <v>20</v>
      </c>
      <c r="AH56" s="61">
        <v>10</v>
      </c>
      <c r="AI56" s="61">
        <v>2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</row>
    <row r="57" spans="1:40" s="123" customFormat="1" ht="37.5" x14ac:dyDescent="0.25">
      <c r="A57" s="61">
        <v>49</v>
      </c>
      <c r="B57" s="61" t="s">
        <v>723</v>
      </c>
      <c r="C57" s="61" t="s">
        <v>3479</v>
      </c>
      <c r="D57" s="61" t="s">
        <v>399</v>
      </c>
      <c r="E57" s="61"/>
      <c r="F57" s="61" t="s">
        <v>898</v>
      </c>
      <c r="G57" s="61"/>
      <c r="H57" s="61">
        <v>5</v>
      </c>
      <c r="I57" s="61">
        <v>1</v>
      </c>
      <c r="J57" s="61">
        <v>0</v>
      </c>
      <c r="K57" s="61">
        <v>0</v>
      </c>
      <c r="L57" s="61">
        <v>1</v>
      </c>
      <c r="M57" s="61">
        <v>1</v>
      </c>
      <c r="N57" s="61">
        <v>0</v>
      </c>
      <c r="O57" s="61">
        <v>2</v>
      </c>
      <c r="P57" s="61">
        <v>2</v>
      </c>
      <c r="Q57" s="61">
        <v>1</v>
      </c>
      <c r="R57" s="61">
        <v>0</v>
      </c>
      <c r="S57" s="61">
        <v>5</v>
      </c>
      <c r="T57" s="61">
        <v>0</v>
      </c>
      <c r="U57" s="61">
        <v>0</v>
      </c>
      <c r="V57" s="61">
        <v>1</v>
      </c>
      <c r="W57" s="61">
        <v>0</v>
      </c>
      <c r="X57" s="61">
        <v>1</v>
      </c>
      <c r="Y57" s="61">
        <v>0</v>
      </c>
      <c r="Z57" s="61">
        <v>0</v>
      </c>
      <c r="AA57" s="61">
        <v>1</v>
      </c>
      <c r="AB57" s="61">
        <v>0</v>
      </c>
      <c r="AC57" s="61">
        <v>1</v>
      </c>
      <c r="AD57" s="61">
        <v>0</v>
      </c>
      <c r="AE57" s="61">
        <v>0</v>
      </c>
      <c r="AF57" s="61">
        <v>10</v>
      </c>
      <c r="AG57" s="61">
        <v>30</v>
      </c>
      <c r="AH57" s="61">
        <v>10</v>
      </c>
      <c r="AI57" s="61">
        <v>2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</row>
    <row r="58" spans="1:40" s="123" customFormat="1" ht="37.5" x14ac:dyDescent="0.25">
      <c r="A58" s="61">
        <v>50</v>
      </c>
      <c r="B58" s="61" t="s">
        <v>723</v>
      </c>
      <c r="C58" s="61" t="s">
        <v>3480</v>
      </c>
      <c r="D58" s="61" t="s">
        <v>399</v>
      </c>
      <c r="E58" s="61"/>
      <c r="F58" s="61" t="s">
        <v>899</v>
      </c>
      <c r="G58" s="61"/>
      <c r="H58" s="61">
        <v>5</v>
      </c>
      <c r="I58" s="61">
        <v>1</v>
      </c>
      <c r="J58" s="61">
        <v>0</v>
      </c>
      <c r="K58" s="61">
        <v>0</v>
      </c>
      <c r="L58" s="61">
        <v>1</v>
      </c>
      <c r="M58" s="61">
        <v>1</v>
      </c>
      <c r="N58" s="61">
        <v>0</v>
      </c>
      <c r="O58" s="61">
        <v>1</v>
      </c>
      <c r="P58" s="61">
        <v>2</v>
      </c>
      <c r="Q58" s="61">
        <v>1</v>
      </c>
      <c r="R58" s="61">
        <v>0</v>
      </c>
      <c r="S58" s="61">
        <v>5</v>
      </c>
      <c r="T58" s="61">
        <v>0</v>
      </c>
      <c r="U58" s="61">
        <v>0</v>
      </c>
      <c r="V58" s="61">
        <v>0</v>
      </c>
      <c r="W58" s="61">
        <v>1</v>
      </c>
      <c r="X58" s="61">
        <v>1</v>
      </c>
      <c r="Y58" s="61">
        <v>0</v>
      </c>
      <c r="Z58" s="61">
        <v>0</v>
      </c>
      <c r="AA58" s="61">
        <v>0</v>
      </c>
      <c r="AB58" s="61">
        <v>0</v>
      </c>
      <c r="AC58" s="61">
        <v>1</v>
      </c>
      <c r="AD58" s="61">
        <v>0</v>
      </c>
      <c r="AE58" s="61">
        <v>0</v>
      </c>
      <c r="AF58" s="61">
        <v>10</v>
      </c>
      <c r="AG58" s="61">
        <v>30</v>
      </c>
      <c r="AH58" s="61">
        <v>10</v>
      </c>
      <c r="AI58" s="61">
        <v>2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</row>
    <row r="59" spans="1:40" s="123" customFormat="1" ht="93.75" x14ac:dyDescent="0.25">
      <c r="A59" s="61">
        <v>51</v>
      </c>
      <c r="B59" s="61" t="s">
        <v>723</v>
      </c>
      <c r="C59" s="61" t="s">
        <v>3481</v>
      </c>
      <c r="D59" s="61" t="s">
        <v>399</v>
      </c>
      <c r="E59" s="61"/>
      <c r="F59" s="61" t="s">
        <v>900</v>
      </c>
      <c r="G59" s="61"/>
      <c r="H59" s="61">
        <v>5</v>
      </c>
      <c r="I59" s="61">
        <v>1</v>
      </c>
      <c r="J59" s="61">
        <v>0</v>
      </c>
      <c r="K59" s="61">
        <v>0</v>
      </c>
      <c r="L59" s="61">
        <v>0</v>
      </c>
      <c r="M59" s="61">
        <v>1</v>
      </c>
      <c r="N59" s="61">
        <v>0</v>
      </c>
      <c r="O59" s="61">
        <v>1</v>
      </c>
      <c r="P59" s="61">
        <v>2</v>
      </c>
      <c r="Q59" s="61">
        <v>1</v>
      </c>
      <c r="R59" s="61">
        <v>0</v>
      </c>
      <c r="S59" s="61">
        <v>1</v>
      </c>
      <c r="T59" s="61">
        <v>0</v>
      </c>
      <c r="U59" s="61">
        <v>0</v>
      </c>
      <c r="V59" s="61">
        <v>1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1</v>
      </c>
      <c r="AD59" s="61">
        <v>0</v>
      </c>
      <c r="AE59" s="61">
        <v>0</v>
      </c>
      <c r="AF59" s="61">
        <v>5</v>
      </c>
      <c r="AG59" s="61">
        <v>5</v>
      </c>
      <c r="AH59" s="61">
        <v>1</v>
      </c>
      <c r="AI59" s="61">
        <v>2</v>
      </c>
      <c r="AJ59" s="61">
        <v>0</v>
      </c>
      <c r="AK59" s="61">
        <v>0</v>
      </c>
      <c r="AL59" s="61">
        <v>0</v>
      </c>
      <c r="AM59" s="61">
        <v>0</v>
      </c>
      <c r="AN59" s="61">
        <v>0</v>
      </c>
    </row>
    <row r="60" spans="1:40" s="123" customFormat="1" ht="37.5" x14ac:dyDescent="0.25">
      <c r="A60" s="61">
        <v>52</v>
      </c>
      <c r="B60" s="61" t="s">
        <v>723</v>
      </c>
      <c r="C60" s="61" t="s">
        <v>3482</v>
      </c>
      <c r="D60" s="61" t="s">
        <v>399</v>
      </c>
      <c r="E60" s="61"/>
      <c r="F60" s="61" t="s">
        <v>901</v>
      </c>
      <c r="G60" s="61"/>
      <c r="H60" s="61">
        <v>5</v>
      </c>
      <c r="I60" s="61">
        <v>1</v>
      </c>
      <c r="J60" s="61">
        <v>0</v>
      </c>
      <c r="K60" s="61">
        <v>0</v>
      </c>
      <c r="L60" s="61">
        <v>0</v>
      </c>
      <c r="M60" s="61">
        <v>1</v>
      </c>
      <c r="N60" s="61">
        <v>0</v>
      </c>
      <c r="O60" s="61">
        <v>1</v>
      </c>
      <c r="P60" s="61">
        <v>2</v>
      </c>
      <c r="Q60" s="61">
        <v>1</v>
      </c>
      <c r="R60" s="61">
        <v>0</v>
      </c>
      <c r="S60" s="61">
        <v>1</v>
      </c>
      <c r="T60" s="61">
        <v>0</v>
      </c>
      <c r="U60" s="61">
        <v>0</v>
      </c>
      <c r="V60" s="61">
        <v>1</v>
      </c>
      <c r="W60" s="61">
        <v>0</v>
      </c>
      <c r="X60" s="61">
        <v>1</v>
      </c>
      <c r="Y60" s="61">
        <v>0</v>
      </c>
      <c r="Z60" s="61">
        <v>0</v>
      </c>
      <c r="AA60" s="61">
        <v>1</v>
      </c>
      <c r="AB60" s="61">
        <v>0</v>
      </c>
      <c r="AC60" s="61">
        <v>1</v>
      </c>
      <c r="AD60" s="61">
        <v>0</v>
      </c>
      <c r="AE60" s="61">
        <v>0</v>
      </c>
      <c r="AF60" s="61">
        <v>5</v>
      </c>
      <c r="AG60" s="61">
        <v>5</v>
      </c>
      <c r="AH60" s="61">
        <v>1</v>
      </c>
      <c r="AI60" s="61">
        <v>2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</row>
    <row r="61" spans="1:40" s="123" customFormat="1" ht="37.5" x14ac:dyDescent="0.25">
      <c r="A61" s="61">
        <v>53</v>
      </c>
      <c r="B61" s="61" t="s">
        <v>723</v>
      </c>
      <c r="C61" s="61" t="s">
        <v>3483</v>
      </c>
      <c r="D61" s="61" t="s">
        <v>399</v>
      </c>
      <c r="E61" s="61"/>
      <c r="F61" s="61" t="s">
        <v>902</v>
      </c>
      <c r="G61" s="61"/>
      <c r="H61" s="61">
        <v>5</v>
      </c>
      <c r="I61" s="61">
        <v>1</v>
      </c>
      <c r="J61" s="61">
        <v>0</v>
      </c>
      <c r="K61" s="61">
        <v>0</v>
      </c>
      <c r="L61" s="61">
        <v>0</v>
      </c>
      <c r="M61" s="61">
        <v>1</v>
      </c>
      <c r="N61" s="61">
        <v>0</v>
      </c>
      <c r="O61" s="61">
        <v>2</v>
      </c>
      <c r="P61" s="61">
        <v>2</v>
      </c>
      <c r="Q61" s="61">
        <v>1</v>
      </c>
      <c r="R61" s="61">
        <v>0</v>
      </c>
      <c r="S61" s="61">
        <v>0</v>
      </c>
      <c r="T61" s="61">
        <v>0</v>
      </c>
      <c r="U61" s="61">
        <v>0</v>
      </c>
      <c r="V61" s="61">
        <v>1</v>
      </c>
      <c r="W61" s="61">
        <v>1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1</v>
      </c>
      <c r="AD61" s="61">
        <v>0</v>
      </c>
      <c r="AE61" s="61">
        <v>0</v>
      </c>
      <c r="AF61" s="61">
        <v>5</v>
      </c>
      <c r="AG61" s="61">
        <v>10</v>
      </c>
      <c r="AH61" s="61">
        <v>10</v>
      </c>
      <c r="AI61" s="61">
        <v>2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</row>
    <row r="62" spans="1:40" s="123" customFormat="1" ht="56.25" x14ac:dyDescent="0.25">
      <c r="A62" s="61">
        <v>54</v>
      </c>
      <c r="B62" s="61" t="s">
        <v>723</v>
      </c>
      <c r="C62" s="61" t="s">
        <v>3484</v>
      </c>
      <c r="D62" s="61" t="s">
        <v>399</v>
      </c>
      <c r="E62" s="61"/>
      <c r="F62" s="61" t="s">
        <v>903</v>
      </c>
      <c r="G62" s="61"/>
      <c r="H62" s="61">
        <v>5</v>
      </c>
      <c r="I62" s="61">
        <v>1</v>
      </c>
      <c r="J62" s="61">
        <v>0</v>
      </c>
      <c r="K62" s="61">
        <v>0</v>
      </c>
      <c r="L62" s="61">
        <v>0</v>
      </c>
      <c r="M62" s="61">
        <v>1</v>
      </c>
      <c r="N62" s="61">
        <v>0</v>
      </c>
      <c r="O62" s="61">
        <v>1</v>
      </c>
      <c r="P62" s="61">
        <v>2</v>
      </c>
      <c r="Q62" s="61">
        <v>1</v>
      </c>
      <c r="R62" s="61">
        <v>0</v>
      </c>
      <c r="S62" s="61">
        <v>1</v>
      </c>
      <c r="T62" s="61">
        <v>0</v>
      </c>
      <c r="U62" s="61">
        <v>0</v>
      </c>
      <c r="V62" s="61">
        <v>1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1</v>
      </c>
      <c r="AD62" s="61">
        <v>0</v>
      </c>
      <c r="AE62" s="61">
        <v>0</v>
      </c>
      <c r="AF62" s="61">
        <v>5</v>
      </c>
      <c r="AG62" s="61">
        <v>5</v>
      </c>
      <c r="AH62" s="61">
        <v>1</v>
      </c>
      <c r="AI62" s="61">
        <v>2</v>
      </c>
      <c r="AJ62" s="61">
        <v>0</v>
      </c>
      <c r="AK62" s="61">
        <v>0</v>
      </c>
      <c r="AL62" s="61">
        <v>0</v>
      </c>
      <c r="AM62" s="61">
        <v>0</v>
      </c>
      <c r="AN62" s="61">
        <v>0</v>
      </c>
    </row>
    <row r="63" spans="1:40" s="123" customFormat="1" ht="168.75" x14ac:dyDescent="0.25">
      <c r="A63" s="61">
        <v>55</v>
      </c>
      <c r="B63" s="61" t="s">
        <v>723</v>
      </c>
      <c r="C63" s="61" t="s">
        <v>3485</v>
      </c>
      <c r="D63" s="61" t="s">
        <v>399</v>
      </c>
      <c r="E63" s="61"/>
      <c r="F63" s="61" t="s">
        <v>904</v>
      </c>
      <c r="G63" s="61"/>
      <c r="H63" s="61">
        <v>10</v>
      </c>
      <c r="I63" s="61">
        <v>1</v>
      </c>
      <c r="J63" s="61">
        <v>0</v>
      </c>
      <c r="K63" s="61">
        <v>0</v>
      </c>
      <c r="L63" s="61">
        <v>1</v>
      </c>
      <c r="M63" s="61">
        <v>2</v>
      </c>
      <c r="N63" s="61">
        <v>0</v>
      </c>
      <c r="O63" s="61">
        <v>2</v>
      </c>
      <c r="P63" s="61">
        <v>2</v>
      </c>
      <c r="Q63" s="61">
        <v>2</v>
      </c>
      <c r="R63" s="61">
        <v>0</v>
      </c>
      <c r="S63" s="61">
        <v>2</v>
      </c>
      <c r="T63" s="61">
        <v>0</v>
      </c>
      <c r="U63" s="61">
        <v>0</v>
      </c>
      <c r="V63" s="61">
        <v>2</v>
      </c>
      <c r="W63" s="61">
        <v>0</v>
      </c>
      <c r="X63" s="61">
        <v>1</v>
      </c>
      <c r="Y63" s="61">
        <v>0</v>
      </c>
      <c r="Z63" s="61">
        <v>0</v>
      </c>
      <c r="AA63" s="61">
        <v>1</v>
      </c>
      <c r="AB63" s="61">
        <v>0</v>
      </c>
      <c r="AC63" s="61">
        <v>1</v>
      </c>
      <c r="AD63" s="61">
        <v>0</v>
      </c>
      <c r="AE63" s="61">
        <v>1</v>
      </c>
      <c r="AF63" s="61">
        <v>7</v>
      </c>
      <c r="AG63" s="61">
        <v>10</v>
      </c>
      <c r="AH63" s="61">
        <v>3</v>
      </c>
      <c r="AI63" s="61">
        <v>2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</row>
    <row r="64" spans="1:40" s="123" customFormat="1" ht="93.75" x14ac:dyDescent="0.25">
      <c r="A64" s="61">
        <v>56</v>
      </c>
      <c r="B64" s="61" t="s">
        <v>723</v>
      </c>
      <c r="C64" s="61" t="s">
        <v>3486</v>
      </c>
      <c r="D64" s="61" t="s">
        <v>399</v>
      </c>
      <c r="E64" s="61"/>
      <c r="F64" s="61" t="s">
        <v>900</v>
      </c>
      <c r="G64" s="61"/>
      <c r="H64" s="61">
        <v>5</v>
      </c>
      <c r="I64" s="61">
        <v>1</v>
      </c>
      <c r="J64" s="61">
        <v>0</v>
      </c>
      <c r="K64" s="61">
        <v>0</v>
      </c>
      <c r="L64" s="61">
        <v>0</v>
      </c>
      <c r="M64" s="61">
        <v>1</v>
      </c>
      <c r="N64" s="61">
        <v>0</v>
      </c>
      <c r="O64" s="61">
        <v>1</v>
      </c>
      <c r="P64" s="61">
        <v>2</v>
      </c>
      <c r="Q64" s="61">
        <v>1</v>
      </c>
      <c r="R64" s="61">
        <v>0</v>
      </c>
      <c r="S64" s="61">
        <v>1</v>
      </c>
      <c r="T64" s="61">
        <v>0</v>
      </c>
      <c r="U64" s="61">
        <v>0</v>
      </c>
      <c r="V64" s="61">
        <v>1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1</v>
      </c>
      <c r="AD64" s="61">
        <v>0</v>
      </c>
      <c r="AE64" s="61">
        <v>0</v>
      </c>
      <c r="AF64" s="61">
        <v>5</v>
      </c>
      <c r="AG64" s="61">
        <v>5</v>
      </c>
      <c r="AH64" s="61">
        <v>1</v>
      </c>
      <c r="AI64" s="61">
        <v>2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</row>
    <row r="65" spans="1:40" s="123" customFormat="1" ht="37.5" x14ac:dyDescent="0.25">
      <c r="A65" s="61">
        <v>57</v>
      </c>
      <c r="B65" s="61" t="s">
        <v>723</v>
      </c>
      <c r="C65" s="61" t="s">
        <v>3487</v>
      </c>
      <c r="D65" s="61" t="s">
        <v>399</v>
      </c>
      <c r="E65" s="61"/>
      <c r="F65" s="61" t="s">
        <v>900</v>
      </c>
      <c r="G65" s="61"/>
      <c r="H65" s="61">
        <v>10</v>
      </c>
      <c r="I65" s="61">
        <v>1</v>
      </c>
      <c r="J65" s="61">
        <v>0</v>
      </c>
      <c r="K65" s="61">
        <v>0</v>
      </c>
      <c r="L65" s="61">
        <v>1</v>
      </c>
      <c r="M65" s="61">
        <v>1</v>
      </c>
      <c r="N65" s="61">
        <v>0</v>
      </c>
      <c r="O65" s="61">
        <v>2</v>
      </c>
      <c r="P65" s="61">
        <v>2</v>
      </c>
      <c r="Q65" s="61">
        <v>2</v>
      </c>
      <c r="R65" s="61">
        <v>0</v>
      </c>
      <c r="S65" s="61">
        <v>2</v>
      </c>
      <c r="T65" s="61">
        <v>0</v>
      </c>
      <c r="U65" s="61">
        <v>0</v>
      </c>
      <c r="V65" s="61">
        <v>1</v>
      </c>
      <c r="W65" s="61">
        <v>0</v>
      </c>
      <c r="X65" s="61">
        <v>1</v>
      </c>
      <c r="Y65" s="61">
        <v>0</v>
      </c>
      <c r="Z65" s="61">
        <v>0</v>
      </c>
      <c r="AA65" s="61">
        <v>0</v>
      </c>
      <c r="AB65" s="61">
        <v>0</v>
      </c>
      <c r="AC65" s="61">
        <v>1</v>
      </c>
      <c r="AD65" s="61">
        <v>0</v>
      </c>
      <c r="AE65" s="61">
        <v>1</v>
      </c>
      <c r="AF65" s="61">
        <v>7</v>
      </c>
      <c r="AG65" s="61">
        <v>10</v>
      </c>
      <c r="AH65" s="61">
        <v>3</v>
      </c>
      <c r="AI65" s="61">
        <v>2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</row>
    <row r="66" spans="1:40" s="126" customFormat="1" ht="37.5" x14ac:dyDescent="0.25">
      <c r="A66" s="125"/>
      <c r="B66" s="125" t="s">
        <v>126</v>
      </c>
      <c r="C66" s="125"/>
      <c r="D66" s="125" t="s">
        <v>399</v>
      </c>
      <c r="E66" s="125">
        <v>59.2</v>
      </c>
      <c r="F66" s="125"/>
      <c r="G66" s="125"/>
      <c r="H66" s="125">
        <f>SUM(H51:H65)</f>
        <v>99</v>
      </c>
      <c r="I66" s="125">
        <f t="shared" ref="I66:AN66" si="2">SUM(I51:I65)</f>
        <v>16</v>
      </c>
      <c r="J66" s="125">
        <f t="shared" si="2"/>
        <v>0</v>
      </c>
      <c r="K66" s="125">
        <f t="shared" si="2"/>
        <v>0</v>
      </c>
      <c r="L66" s="125">
        <f t="shared" si="2"/>
        <v>10</v>
      </c>
      <c r="M66" s="125">
        <f t="shared" si="2"/>
        <v>16</v>
      </c>
      <c r="N66" s="125">
        <f t="shared" si="2"/>
        <v>0</v>
      </c>
      <c r="O66" s="125">
        <f t="shared" si="2"/>
        <v>20</v>
      </c>
      <c r="P66" s="125">
        <f t="shared" si="2"/>
        <v>30</v>
      </c>
      <c r="Q66" s="125">
        <f t="shared" si="2"/>
        <v>18</v>
      </c>
      <c r="R66" s="125">
        <f t="shared" si="2"/>
        <v>0</v>
      </c>
      <c r="S66" s="125">
        <f t="shared" si="2"/>
        <v>39</v>
      </c>
      <c r="T66" s="125">
        <f t="shared" si="2"/>
        <v>0</v>
      </c>
      <c r="U66" s="125">
        <f t="shared" si="2"/>
        <v>0</v>
      </c>
      <c r="V66" s="125">
        <f t="shared" si="2"/>
        <v>15</v>
      </c>
      <c r="W66" s="125">
        <f t="shared" si="2"/>
        <v>7</v>
      </c>
      <c r="X66" s="125">
        <f t="shared" si="2"/>
        <v>10</v>
      </c>
      <c r="Y66" s="125">
        <f t="shared" si="2"/>
        <v>0</v>
      </c>
      <c r="Z66" s="125">
        <f t="shared" si="2"/>
        <v>0</v>
      </c>
      <c r="AA66" s="125">
        <f t="shared" si="2"/>
        <v>7</v>
      </c>
      <c r="AB66" s="125">
        <f t="shared" si="2"/>
        <v>1</v>
      </c>
      <c r="AC66" s="125">
        <f t="shared" si="2"/>
        <v>14</v>
      </c>
      <c r="AD66" s="125">
        <f t="shared" si="2"/>
        <v>0</v>
      </c>
      <c r="AE66" s="125">
        <f t="shared" si="2"/>
        <v>6</v>
      </c>
      <c r="AF66" s="125">
        <f t="shared" si="2"/>
        <v>109</v>
      </c>
      <c r="AG66" s="125">
        <f t="shared" si="2"/>
        <v>220</v>
      </c>
      <c r="AH66" s="125">
        <f t="shared" si="2"/>
        <v>85</v>
      </c>
      <c r="AI66" s="125">
        <f t="shared" si="2"/>
        <v>28</v>
      </c>
      <c r="AJ66" s="125">
        <f t="shared" si="2"/>
        <v>0</v>
      </c>
      <c r="AK66" s="125">
        <f t="shared" si="2"/>
        <v>0</v>
      </c>
      <c r="AL66" s="125">
        <f t="shared" si="2"/>
        <v>0</v>
      </c>
      <c r="AM66" s="125">
        <f t="shared" si="2"/>
        <v>0</v>
      </c>
      <c r="AN66" s="125">
        <f t="shared" si="2"/>
        <v>0</v>
      </c>
    </row>
    <row r="67" spans="1:40" s="123" customFormat="1" ht="37.5" x14ac:dyDescent="0.25">
      <c r="A67" s="61">
        <v>58</v>
      </c>
      <c r="B67" s="61" t="s">
        <v>723</v>
      </c>
      <c r="C67" s="61" t="s">
        <v>629</v>
      </c>
      <c r="D67" s="61" t="s">
        <v>399</v>
      </c>
      <c r="E67" s="61"/>
      <c r="F67" s="61"/>
      <c r="G67" s="61">
        <v>5</v>
      </c>
      <c r="H67" s="61">
        <v>17</v>
      </c>
      <c r="I67" s="61">
        <v>5</v>
      </c>
      <c r="J67" s="61">
        <v>0</v>
      </c>
      <c r="K67" s="61">
        <v>0</v>
      </c>
      <c r="L67" s="61">
        <v>3</v>
      </c>
      <c r="M67" s="61">
        <v>0</v>
      </c>
      <c r="N67" s="61">
        <v>0</v>
      </c>
      <c r="O67" s="61">
        <v>0</v>
      </c>
      <c r="P67" s="61">
        <v>5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1</v>
      </c>
      <c r="W67" s="61">
        <v>5</v>
      </c>
      <c r="X67" s="61">
        <v>2</v>
      </c>
      <c r="Y67" s="61">
        <v>1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1</v>
      </c>
      <c r="AF67" s="61">
        <v>0</v>
      </c>
      <c r="AG67" s="61">
        <v>11</v>
      </c>
      <c r="AH67" s="61">
        <v>2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</row>
    <row r="68" spans="1:40" s="126" customFormat="1" ht="37.5" x14ac:dyDescent="0.25">
      <c r="A68" s="125"/>
      <c r="B68" s="125" t="s">
        <v>1453</v>
      </c>
      <c r="C68" s="125"/>
      <c r="D68" s="125" t="s">
        <v>399</v>
      </c>
      <c r="E68" s="125"/>
      <c r="F68" s="125"/>
      <c r="G68" s="125">
        <f>G67+G66</f>
        <v>5</v>
      </c>
      <c r="H68" s="125">
        <f t="shared" ref="H68:AN68" si="3">H67+H66</f>
        <v>116</v>
      </c>
      <c r="I68" s="125">
        <f t="shared" si="3"/>
        <v>21</v>
      </c>
      <c r="J68" s="125">
        <f t="shared" si="3"/>
        <v>0</v>
      </c>
      <c r="K68" s="125">
        <f t="shared" si="3"/>
        <v>0</v>
      </c>
      <c r="L68" s="125">
        <f t="shared" si="3"/>
        <v>13</v>
      </c>
      <c r="M68" s="125">
        <f t="shared" si="3"/>
        <v>16</v>
      </c>
      <c r="N68" s="125">
        <f t="shared" si="3"/>
        <v>0</v>
      </c>
      <c r="O68" s="125">
        <f t="shared" si="3"/>
        <v>20</v>
      </c>
      <c r="P68" s="125">
        <f t="shared" si="3"/>
        <v>35</v>
      </c>
      <c r="Q68" s="125">
        <f t="shared" si="3"/>
        <v>18</v>
      </c>
      <c r="R68" s="125">
        <f t="shared" si="3"/>
        <v>0</v>
      </c>
      <c r="S68" s="125">
        <f t="shared" si="3"/>
        <v>39</v>
      </c>
      <c r="T68" s="125">
        <f t="shared" si="3"/>
        <v>0</v>
      </c>
      <c r="U68" s="125">
        <f t="shared" si="3"/>
        <v>0</v>
      </c>
      <c r="V68" s="125">
        <f t="shared" si="3"/>
        <v>16</v>
      </c>
      <c r="W68" s="125">
        <f t="shared" si="3"/>
        <v>12</v>
      </c>
      <c r="X68" s="125">
        <f t="shared" si="3"/>
        <v>12</v>
      </c>
      <c r="Y68" s="125">
        <f t="shared" si="3"/>
        <v>1</v>
      </c>
      <c r="Z68" s="125">
        <f t="shared" si="3"/>
        <v>0</v>
      </c>
      <c r="AA68" s="125">
        <f t="shared" si="3"/>
        <v>7</v>
      </c>
      <c r="AB68" s="125">
        <f t="shared" si="3"/>
        <v>1</v>
      </c>
      <c r="AC68" s="125">
        <f t="shared" si="3"/>
        <v>14</v>
      </c>
      <c r="AD68" s="125">
        <f t="shared" si="3"/>
        <v>0</v>
      </c>
      <c r="AE68" s="125">
        <f t="shared" si="3"/>
        <v>7</v>
      </c>
      <c r="AF68" s="125">
        <f t="shared" si="3"/>
        <v>109</v>
      </c>
      <c r="AG68" s="125">
        <f t="shared" si="3"/>
        <v>231</v>
      </c>
      <c r="AH68" s="125">
        <f t="shared" si="3"/>
        <v>87</v>
      </c>
      <c r="AI68" s="125">
        <f t="shared" si="3"/>
        <v>28</v>
      </c>
      <c r="AJ68" s="125">
        <f t="shared" si="3"/>
        <v>0</v>
      </c>
      <c r="AK68" s="125">
        <f t="shared" si="3"/>
        <v>0</v>
      </c>
      <c r="AL68" s="125">
        <f t="shared" si="3"/>
        <v>0</v>
      </c>
      <c r="AM68" s="125">
        <f t="shared" si="3"/>
        <v>0</v>
      </c>
      <c r="AN68" s="125">
        <f t="shared" si="3"/>
        <v>0</v>
      </c>
    </row>
    <row r="69" spans="1:40" s="123" customFormat="1" ht="37.5" x14ac:dyDescent="0.25">
      <c r="A69" s="61">
        <v>59</v>
      </c>
      <c r="B69" s="61" t="s">
        <v>724</v>
      </c>
      <c r="C69" s="61" t="s">
        <v>3488</v>
      </c>
      <c r="D69" s="61" t="s">
        <v>412</v>
      </c>
      <c r="E69" s="61"/>
      <c r="F69" s="61" t="s">
        <v>905</v>
      </c>
      <c r="G69" s="61"/>
      <c r="H69" s="61">
        <v>5</v>
      </c>
      <c r="I69" s="61">
        <v>1</v>
      </c>
      <c r="J69" s="61">
        <v>0</v>
      </c>
      <c r="K69" s="61">
        <v>0</v>
      </c>
      <c r="L69" s="61">
        <v>1</v>
      </c>
      <c r="M69" s="61">
        <v>0</v>
      </c>
      <c r="N69" s="61">
        <v>0</v>
      </c>
      <c r="O69" s="61">
        <v>3</v>
      </c>
      <c r="P69" s="61">
        <v>4</v>
      </c>
      <c r="Q69" s="61">
        <v>1</v>
      </c>
      <c r="R69" s="61">
        <v>0</v>
      </c>
      <c r="S69" s="61">
        <v>5</v>
      </c>
      <c r="T69" s="61">
        <v>0</v>
      </c>
      <c r="U69" s="61">
        <v>0</v>
      </c>
      <c r="V69" s="61">
        <v>1</v>
      </c>
      <c r="W69" s="61">
        <v>1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2</v>
      </c>
      <c r="AD69" s="61">
        <v>0</v>
      </c>
      <c r="AE69" s="61">
        <v>1</v>
      </c>
      <c r="AF69" s="61">
        <v>10</v>
      </c>
      <c r="AG69" s="61">
        <v>10</v>
      </c>
      <c r="AH69" s="61">
        <v>10</v>
      </c>
      <c r="AI69" s="61">
        <v>2</v>
      </c>
      <c r="AJ69" s="61">
        <v>0</v>
      </c>
      <c r="AK69" s="61">
        <v>0</v>
      </c>
      <c r="AL69" s="61">
        <v>0</v>
      </c>
      <c r="AM69" s="61">
        <v>0</v>
      </c>
      <c r="AN69" s="61">
        <v>0</v>
      </c>
    </row>
    <row r="70" spans="1:40" s="123" customFormat="1" ht="37.5" x14ac:dyDescent="0.25">
      <c r="A70" s="61">
        <v>60</v>
      </c>
      <c r="B70" s="61" t="s">
        <v>724</v>
      </c>
      <c r="C70" s="61" t="s">
        <v>3489</v>
      </c>
      <c r="D70" s="61" t="s">
        <v>412</v>
      </c>
      <c r="E70" s="61"/>
      <c r="F70" s="61" t="s">
        <v>906</v>
      </c>
      <c r="G70" s="61"/>
      <c r="H70" s="61">
        <v>5</v>
      </c>
      <c r="I70" s="61">
        <v>1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1</v>
      </c>
      <c r="P70" s="61">
        <v>2</v>
      </c>
      <c r="Q70" s="61">
        <v>1</v>
      </c>
      <c r="R70" s="61">
        <v>0</v>
      </c>
      <c r="S70" s="61">
        <v>5</v>
      </c>
      <c r="T70" s="61">
        <v>0</v>
      </c>
      <c r="U70" s="61">
        <v>0</v>
      </c>
      <c r="V70" s="61">
        <v>0</v>
      </c>
      <c r="W70" s="61">
        <v>1</v>
      </c>
      <c r="X70" s="61">
        <v>0</v>
      </c>
      <c r="Y70" s="61">
        <v>0</v>
      </c>
      <c r="Z70" s="61">
        <v>0</v>
      </c>
      <c r="AA70" s="61">
        <v>1</v>
      </c>
      <c r="AB70" s="61">
        <v>0</v>
      </c>
      <c r="AC70" s="61">
        <v>0</v>
      </c>
      <c r="AD70" s="61">
        <v>0</v>
      </c>
      <c r="AE70" s="61">
        <v>1</v>
      </c>
      <c r="AF70" s="61">
        <v>10</v>
      </c>
      <c r="AG70" s="61">
        <v>30</v>
      </c>
      <c r="AH70" s="61">
        <v>10</v>
      </c>
      <c r="AI70" s="61">
        <v>2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</row>
    <row r="71" spans="1:40" s="123" customFormat="1" ht="37.5" x14ac:dyDescent="0.25">
      <c r="A71" s="61">
        <v>61</v>
      </c>
      <c r="B71" s="61" t="s">
        <v>724</v>
      </c>
      <c r="C71" s="61" t="s">
        <v>3490</v>
      </c>
      <c r="D71" s="61" t="s">
        <v>412</v>
      </c>
      <c r="E71" s="61"/>
      <c r="F71" s="61" t="s">
        <v>907</v>
      </c>
      <c r="G71" s="61"/>
      <c r="H71" s="61">
        <v>5</v>
      </c>
      <c r="I71" s="61">
        <v>1</v>
      </c>
      <c r="J71" s="61">
        <v>0</v>
      </c>
      <c r="K71" s="61">
        <v>0</v>
      </c>
      <c r="L71" s="61">
        <v>1</v>
      </c>
      <c r="M71" s="61">
        <v>0</v>
      </c>
      <c r="N71" s="61">
        <v>0</v>
      </c>
      <c r="O71" s="61">
        <v>1</v>
      </c>
      <c r="P71" s="61">
        <v>2</v>
      </c>
      <c r="Q71" s="61">
        <v>0</v>
      </c>
      <c r="R71" s="61">
        <v>0</v>
      </c>
      <c r="S71" s="61">
        <v>1</v>
      </c>
      <c r="T71" s="61">
        <v>0</v>
      </c>
      <c r="U71" s="61">
        <v>0</v>
      </c>
      <c r="V71" s="61">
        <v>1</v>
      </c>
      <c r="W71" s="61">
        <v>1</v>
      </c>
      <c r="X71" s="61">
        <v>0</v>
      </c>
      <c r="Y71" s="61">
        <v>0</v>
      </c>
      <c r="Z71" s="61">
        <v>0</v>
      </c>
      <c r="AA71" s="61">
        <v>1</v>
      </c>
      <c r="AB71" s="61">
        <v>0</v>
      </c>
      <c r="AC71" s="61">
        <v>1</v>
      </c>
      <c r="AD71" s="61">
        <v>0</v>
      </c>
      <c r="AE71" s="61">
        <v>1</v>
      </c>
      <c r="AF71" s="61">
        <v>10</v>
      </c>
      <c r="AG71" s="61">
        <v>30</v>
      </c>
      <c r="AH71" s="61">
        <v>10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</row>
    <row r="72" spans="1:40" s="123" customFormat="1" ht="37.5" x14ac:dyDescent="0.25">
      <c r="A72" s="61">
        <v>62</v>
      </c>
      <c r="B72" s="61" t="s">
        <v>724</v>
      </c>
      <c r="C72" s="61" t="s">
        <v>3491</v>
      </c>
      <c r="D72" s="61" t="s">
        <v>412</v>
      </c>
      <c r="E72" s="61"/>
      <c r="F72" s="61" t="s">
        <v>908</v>
      </c>
      <c r="G72" s="61"/>
      <c r="H72" s="61">
        <v>5</v>
      </c>
      <c r="I72" s="61">
        <v>1</v>
      </c>
      <c r="J72" s="61">
        <v>0</v>
      </c>
      <c r="K72" s="61">
        <v>0</v>
      </c>
      <c r="L72" s="61">
        <v>1</v>
      </c>
      <c r="M72" s="61">
        <v>1</v>
      </c>
      <c r="N72" s="61">
        <v>0</v>
      </c>
      <c r="O72" s="61">
        <v>1</v>
      </c>
      <c r="P72" s="61">
        <v>2</v>
      </c>
      <c r="Q72" s="61">
        <v>1</v>
      </c>
      <c r="R72" s="61">
        <v>0</v>
      </c>
      <c r="S72" s="61">
        <v>1</v>
      </c>
      <c r="T72" s="61">
        <v>0</v>
      </c>
      <c r="U72" s="61">
        <v>0</v>
      </c>
      <c r="V72" s="61">
        <v>0</v>
      </c>
      <c r="W72" s="61">
        <v>1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1</v>
      </c>
      <c r="AD72" s="61">
        <v>0</v>
      </c>
      <c r="AE72" s="61">
        <v>1</v>
      </c>
      <c r="AF72" s="61">
        <v>1</v>
      </c>
      <c r="AG72" s="61">
        <v>5</v>
      </c>
      <c r="AH72" s="61">
        <v>1</v>
      </c>
      <c r="AI72" s="61">
        <v>2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</row>
    <row r="73" spans="1:40" s="123" customFormat="1" ht="37.5" x14ac:dyDescent="0.25">
      <c r="A73" s="61">
        <v>63</v>
      </c>
      <c r="B73" s="61" t="s">
        <v>724</v>
      </c>
      <c r="C73" s="61" t="s">
        <v>3492</v>
      </c>
      <c r="D73" s="61" t="s">
        <v>412</v>
      </c>
      <c r="E73" s="61"/>
      <c r="F73" s="61" t="s">
        <v>909</v>
      </c>
      <c r="G73" s="61"/>
      <c r="H73" s="61">
        <v>5</v>
      </c>
      <c r="I73" s="61">
        <v>1</v>
      </c>
      <c r="J73" s="61">
        <v>0</v>
      </c>
      <c r="K73" s="61">
        <v>0</v>
      </c>
      <c r="L73" s="61">
        <v>1</v>
      </c>
      <c r="M73" s="61">
        <v>0</v>
      </c>
      <c r="N73" s="61">
        <v>0</v>
      </c>
      <c r="O73" s="61">
        <v>1</v>
      </c>
      <c r="P73" s="61">
        <v>2</v>
      </c>
      <c r="Q73" s="61">
        <v>1</v>
      </c>
      <c r="R73" s="61">
        <v>0</v>
      </c>
      <c r="S73" s="61">
        <v>1</v>
      </c>
      <c r="T73" s="61">
        <v>0</v>
      </c>
      <c r="U73" s="61">
        <v>0</v>
      </c>
      <c r="V73" s="61">
        <v>1</v>
      </c>
      <c r="W73" s="61">
        <v>1</v>
      </c>
      <c r="X73" s="61">
        <v>0</v>
      </c>
      <c r="Y73" s="61">
        <v>1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1</v>
      </c>
      <c r="AF73" s="61">
        <v>5</v>
      </c>
      <c r="AG73" s="61">
        <v>5</v>
      </c>
      <c r="AH73" s="61">
        <v>1</v>
      </c>
      <c r="AI73" s="61">
        <v>2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</row>
    <row r="74" spans="1:40" s="123" customFormat="1" ht="37.5" x14ac:dyDescent="0.25">
      <c r="A74" s="61">
        <v>64</v>
      </c>
      <c r="B74" s="61" t="s">
        <v>724</v>
      </c>
      <c r="C74" s="61" t="s">
        <v>3493</v>
      </c>
      <c r="D74" s="61" t="s">
        <v>412</v>
      </c>
      <c r="E74" s="61"/>
      <c r="F74" s="61" t="s">
        <v>910</v>
      </c>
      <c r="G74" s="61"/>
      <c r="H74" s="61">
        <v>6</v>
      </c>
      <c r="I74" s="61">
        <v>1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1</v>
      </c>
      <c r="P74" s="61">
        <v>1</v>
      </c>
      <c r="Q74" s="61">
        <v>1</v>
      </c>
      <c r="R74" s="61">
        <v>0</v>
      </c>
      <c r="S74" s="61">
        <v>1</v>
      </c>
      <c r="T74" s="61">
        <v>0</v>
      </c>
      <c r="U74" s="61">
        <v>0</v>
      </c>
      <c r="V74" s="61">
        <v>2</v>
      </c>
      <c r="W74" s="61">
        <v>0</v>
      </c>
      <c r="X74" s="61">
        <v>0</v>
      </c>
      <c r="Y74" s="61">
        <v>1</v>
      </c>
      <c r="Z74" s="61">
        <v>0</v>
      </c>
      <c r="AA74" s="61">
        <v>0</v>
      </c>
      <c r="AB74" s="61">
        <v>0</v>
      </c>
      <c r="AC74" s="61">
        <v>1</v>
      </c>
      <c r="AD74" s="61">
        <v>0</v>
      </c>
      <c r="AE74" s="61">
        <v>1</v>
      </c>
      <c r="AF74" s="61">
        <v>6</v>
      </c>
      <c r="AG74" s="61">
        <v>10</v>
      </c>
      <c r="AH74" s="61">
        <v>5</v>
      </c>
      <c r="AI74" s="61">
        <v>2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</row>
    <row r="75" spans="1:40" s="123" customFormat="1" ht="37.5" x14ac:dyDescent="0.25">
      <c r="A75" s="61">
        <v>65</v>
      </c>
      <c r="B75" s="61" t="s">
        <v>724</v>
      </c>
      <c r="C75" s="61" t="s">
        <v>3494</v>
      </c>
      <c r="D75" s="61" t="s">
        <v>412</v>
      </c>
      <c r="E75" s="61"/>
      <c r="F75" s="61" t="s">
        <v>911</v>
      </c>
      <c r="G75" s="61"/>
      <c r="H75" s="61">
        <v>6</v>
      </c>
      <c r="I75" s="61">
        <v>1</v>
      </c>
      <c r="J75" s="61">
        <v>0</v>
      </c>
      <c r="K75" s="61">
        <v>0</v>
      </c>
      <c r="L75" s="61">
        <v>1</v>
      </c>
      <c r="M75" s="61">
        <v>0</v>
      </c>
      <c r="N75" s="61">
        <v>0</v>
      </c>
      <c r="O75" s="61">
        <v>1</v>
      </c>
      <c r="P75" s="61">
        <v>2</v>
      </c>
      <c r="Q75" s="61">
        <v>1</v>
      </c>
      <c r="R75" s="61">
        <v>0</v>
      </c>
      <c r="S75" s="61">
        <v>5</v>
      </c>
      <c r="T75" s="61">
        <v>0</v>
      </c>
      <c r="U75" s="61">
        <v>0</v>
      </c>
      <c r="V75" s="61">
        <v>0</v>
      </c>
      <c r="W75" s="61">
        <v>1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1</v>
      </c>
      <c r="AD75" s="61">
        <v>0</v>
      </c>
      <c r="AE75" s="61">
        <v>1</v>
      </c>
      <c r="AF75" s="61">
        <v>10</v>
      </c>
      <c r="AG75" s="61">
        <v>30</v>
      </c>
      <c r="AH75" s="61">
        <v>10</v>
      </c>
      <c r="AI75" s="61">
        <v>2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</row>
    <row r="76" spans="1:40" s="123" customFormat="1" ht="37.5" x14ac:dyDescent="0.25">
      <c r="A76" s="61">
        <v>66</v>
      </c>
      <c r="B76" s="61" t="s">
        <v>724</v>
      </c>
      <c r="C76" s="61" t="s">
        <v>3495</v>
      </c>
      <c r="D76" s="61" t="s">
        <v>412</v>
      </c>
      <c r="E76" s="61"/>
      <c r="F76" s="61" t="s">
        <v>912</v>
      </c>
      <c r="G76" s="61"/>
      <c r="H76" s="61">
        <v>9</v>
      </c>
      <c r="I76" s="61">
        <v>1</v>
      </c>
      <c r="J76" s="61">
        <v>0</v>
      </c>
      <c r="K76" s="61">
        <v>0</v>
      </c>
      <c r="L76" s="61">
        <v>1</v>
      </c>
      <c r="M76" s="61">
        <v>0</v>
      </c>
      <c r="N76" s="61">
        <v>0</v>
      </c>
      <c r="O76" s="61">
        <v>1</v>
      </c>
      <c r="P76" s="61">
        <v>2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1</v>
      </c>
      <c r="W76" s="61">
        <v>1</v>
      </c>
      <c r="X76" s="61">
        <v>0</v>
      </c>
      <c r="Y76" s="61">
        <v>1</v>
      </c>
      <c r="Z76" s="61">
        <v>0</v>
      </c>
      <c r="AA76" s="61">
        <v>0</v>
      </c>
      <c r="AB76" s="61">
        <v>0</v>
      </c>
      <c r="AC76" s="61">
        <v>1</v>
      </c>
      <c r="AD76" s="61">
        <v>0</v>
      </c>
      <c r="AE76" s="61">
        <v>1</v>
      </c>
      <c r="AF76" s="61">
        <v>5</v>
      </c>
      <c r="AG76" s="61">
        <v>5</v>
      </c>
      <c r="AH76" s="61">
        <v>5</v>
      </c>
      <c r="AI76" s="61">
        <v>2</v>
      </c>
      <c r="AJ76" s="61">
        <v>0</v>
      </c>
      <c r="AK76" s="61">
        <v>0</v>
      </c>
      <c r="AL76" s="61">
        <v>0</v>
      </c>
      <c r="AM76" s="61">
        <v>0</v>
      </c>
      <c r="AN76" s="61">
        <v>0</v>
      </c>
    </row>
    <row r="77" spans="1:40" s="123" customFormat="1" ht="37.5" x14ac:dyDescent="0.25">
      <c r="A77" s="61">
        <v>67</v>
      </c>
      <c r="B77" s="61" t="s">
        <v>724</v>
      </c>
      <c r="C77" s="61" t="s">
        <v>3496</v>
      </c>
      <c r="D77" s="61" t="s">
        <v>412</v>
      </c>
      <c r="E77" s="61"/>
      <c r="F77" s="61" t="s">
        <v>913</v>
      </c>
      <c r="G77" s="61"/>
      <c r="H77" s="61">
        <v>5</v>
      </c>
      <c r="I77" s="61">
        <v>1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1</v>
      </c>
      <c r="P77" s="61">
        <v>2</v>
      </c>
      <c r="Q77" s="61">
        <v>1</v>
      </c>
      <c r="R77" s="61">
        <v>0</v>
      </c>
      <c r="S77" s="61">
        <v>1</v>
      </c>
      <c r="T77" s="61">
        <v>0</v>
      </c>
      <c r="U77" s="61">
        <v>0</v>
      </c>
      <c r="V77" s="61">
        <v>0</v>
      </c>
      <c r="W77" s="61">
        <v>1</v>
      </c>
      <c r="X77" s="61">
        <v>1</v>
      </c>
      <c r="Y77" s="61">
        <v>0</v>
      </c>
      <c r="Z77" s="61">
        <v>0</v>
      </c>
      <c r="AA77" s="61">
        <v>1</v>
      </c>
      <c r="AB77" s="61">
        <v>0</v>
      </c>
      <c r="AC77" s="61">
        <v>0</v>
      </c>
      <c r="AD77" s="61">
        <v>0</v>
      </c>
      <c r="AE77" s="61">
        <v>1</v>
      </c>
      <c r="AF77" s="61">
        <v>1</v>
      </c>
      <c r="AG77" s="61">
        <v>5</v>
      </c>
      <c r="AH77" s="61">
        <v>1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</row>
    <row r="78" spans="1:40" s="123" customFormat="1" ht="37.5" x14ac:dyDescent="0.25">
      <c r="A78" s="61">
        <v>68</v>
      </c>
      <c r="B78" s="61" t="s">
        <v>724</v>
      </c>
      <c r="C78" s="61" t="s">
        <v>3497</v>
      </c>
      <c r="D78" s="61" t="s">
        <v>412</v>
      </c>
      <c r="E78" s="61"/>
      <c r="F78" s="61" t="s">
        <v>914</v>
      </c>
      <c r="G78" s="61"/>
      <c r="H78" s="61">
        <v>5</v>
      </c>
      <c r="I78" s="61">
        <v>1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1</v>
      </c>
      <c r="P78" s="61">
        <v>2</v>
      </c>
      <c r="Q78" s="61">
        <v>1</v>
      </c>
      <c r="R78" s="61">
        <v>0</v>
      </c>
      <c r="S78" s="61">
        <v>5</v>
      </c>
      <c r="T78" s="61">
        <v>0</v>
      </c>
      <c r="U78" s="61">
        <v>0</v>
      </c>
      <c r="V78" s="61">
        <v>1</v>
      </c>
      <c r="W78" s="61">
        <v>1</v>
      </c>
      <c r="X78" s="61">
        <v>0</v>
      </c>
      <c r="Y78" s="61">
        <v>0</v>
      </c>
      <c r="Z78" s="61">
        <v>0</v>
      </c>
      <c r="AA78" s="61">
        <v>1</v>
      </c>
      <c r="AB78" s="61">
        <v>0</v>
      </c>
      <c r="AC78" s="61">
        <v>1</v>
      </c>
      <c r="AD78" s="61">
        <v>0</v>
      </c>
      <c r="AE78" s="61">
        <v>1</v>
      </c>
      <c r="AF78" s="61">
        <v>10</v>
      </c>
      <c r="AG78" s="61">
        <v>30</v>
      </c>
      <c r="AH78" s="61">
        <v>10</v>
      </c>
      <c r="AI78" s="61">
        <v>2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</row>
    <row r="79" spans="1:40" s="123" customFormat="1" ht="37.5" x14ac:dyDescent="0.25">
      <c r="A79" s="61">
        <v>69</v>
      </c>
      <c r="B79" s="61" t="s">
        <v>724</v>
      </c>
      <c r="C79" s="61" t="s">
        <v>3497</v>
      </c>
      <c r="D79" s="61" t="s">
        <v>412</v>
      </c>
      <c r="E79" s="61"/>
      <c r="F79" s="61" t="s">
        <v>915</v>
      </c>
      <c r="G79" s="61"/>
      <c r="H79" s="61">
        <v>6</v>
      </c>
      <c r="I79" s="61">
        <v>1</v>
      </c>
      <c r="J79" s="61">
        <v>0</v>
      </c>
      <c r="K79" s="61">
        <v>0</v>
      </c>
      <c r="L79" s="61">
        <v>0</v>
      </c>
      <c r="M79" s="61">
        <v>1</v>
      </c>
      <c r="N79" s="61">
        <v>0</v>
      </c>
      <c r="O79" s="61">
        <v>1</v>
      </c>
      <c r="P79" s="61">
        <v>2</v>
      </c>
      <c r="Q79" s="61">
        <v>1</v>
      </c>
      <c r="R79" s="61">
        <v>0</v>
      </c>
      <c r="S79" s="61">
        <v>1</v>
      </c>
      <c r="T79" s="61">
        <v>0</v>
      </c>
      <c r="U79" s="61">
        <v>0</v>
      </c>
      <c r="V79" s="61">
        <v>1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1</v>
      </c>
      <c r="AD79" s="61">
        <v>0</v>
      </c>
      <c r="AE79" s="61">
        <v>1</v>
      </c>
      <c r="AF79" s="61">
        <v>5</v>
      </c>
      <c r="AG79" s="61">
        <v>5</v>
      </c>
      <c r="AH79" s="61">
        <v>1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</row>
    <row r="80" spans="1:40" s="123" customFormat="1" ht="56.25" x14ac:dyDescent="0.25">
      <c r="A80" s="61">
        <v>70</v>
      </c>
      <c r="B80" s="61" t="s">
        <v>724</v>
      </c>
      <c r="C80" s="61" t="s">
        <v>3498</v>
      </c>
      <c r="D80" s="61" t="s">
        <v>412</v>
      </c>
      <c r="E80" s="61"/>
      <c r="F80" s="61" t="s">
        <v>916</v>
      </c>
      <c r="G80" s="61"/>
      <c r="H80" s="61">
        <v>5</v>
      </c>
      <c r="I80" s="61">
        <v>1</v>
      </c>
      <c r="J80" s="61">
        <v>0</v>
      </c>
      <c r="K80" s="61">
        <v>0</v>
      </c>
      <c r="L80" s="61">
        <v>1</v>
      </c>
      <c r="M80" s="61">
        <v>1</v>
      </c>
      <c r="N80" s="61">
        <v>0</v>
      </c>
      <c r="O80" s="61">
        <v>1</v>
      </c>
      <c r="P80" s="61">
        <v>2</v>
      </c>
      <c r="Q80" s="61">
        <v>1</v>
      </c>
      <c r="R80" s="61">
        <v>0</v>
      </c>
      <c r="S80" s="61">
        <v>2</v>
      </c>
      <c r="T80" s="61">
        <v>0</v>
      </c>
      <c r="U80" s="61">
        <v>0</v>
      </c>
      <c r="V80" s="61">
        <v>0</v>
      </c>
      <c r="W80" s="61">
        <v>1</v>
      </c>
      <c r="X80" s="61">
        <v>0</v>
      </c>
      <c r="Y80" s="61">
        <v>0</v>
      </c>
      <c r="Z80" s="61">
        <v>0</v>
      </c>
      <c r="AA80" s="61">
        <v>1</v>
      </c>
      <c r="AB80" s="61">
        <v>0</v>
      </c>
      <c r="AC80" s="61">
        <v>1</v>
      </c>
      <c r="AD80" s="61">
        <v>0</v>
      </c>
      <c r="AE80" s="61">
        <v>1</v>
      </c>
      <c r="AF80" s="61">
        <v>7</v>
      </c>
      <c r="AG80" s="61">
        <v>10</v>
      </c>
      <c r="AH80" s="61">
        <v>3</v>
      </c>
      <c r="AI80" s="61">
        <v>2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</row>
    <row r="81" spans="1:40" s="123" customFormat="1" ht="56.25" x14ac:dyDescent="0.25">
      <c r="A81" s="61">
        <v>71</v>
      </c>
      <c r="B81" s="61" t="s">
        <v>724</v>
      </c>
      <c r="C81" s="61" t="s">
        <v>3499</v>
      </c>
      <c r="D81" s="61" t="s">
        <v>412</v>
      </c>
      <c r="E81" s="61"/>
      <c r="F81" s="61" t="s">
        <v>917</v>
      </c>
      <c r="G81" s="61"/>
      <c r="H81" s="61">
        <v>17</v>
      </c>
      <c r="I81" s="61">
        <v>1</v>
      </c>
      <c r="J81" s="61">
        <v>0</v>
      </c>
      <c r="K81" s="61">
        <v>0</v>
      </c>
      <c r="L81" s="61">
        <v>0</v>
      </c>
      <c r="M81" s="61">
        <v>1</v>
      </c>
      <c r="N81" s="61">
        <v>0</v>
      </c>
      <c r="O81" s="61">
        <v>1</v>
      </c>
      <c r="P81" s="61">
        <v>2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1</v>
      </c>
      <c r="W81" s="61">
        <v>5</v>
      </c>
      <c r="X81" s="61">
        <v>0</v>
      </c>
      <c r="Y81" s="61">
        <v>1</v>
      </c>
      <c r="Z81" s="61">
        <v>0</v>
      </c>
      <c r="AA81" s="61">
        <v>0</v>
      </c>
      <c r="AB81" s="61">
        <v>0</v>
      </c>
      <c r="AC81" s="61">
        <v>1</v>
      </c>
      <c r="AD81" s="61">
        <v>0</v>
      </c>
      <c r="AE81" s="61">
        <v>1</v>
      </c>
      <c r="AF81" s="61">
        <v>5</v>
      </c>
      <c r="AG81" s="61">
        <v>5</v>
      </c>
      <c r="AH81" s="61">
        <v>5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</row>
    <row r="82" spans="1:40" s="123" customFormat="1" ht="37.5" x14ac:dyDescent="0.25">
      <c r="A82" s="61">
        <v>72</v>
      </c>
      <c r="B82" s="61" t="s">
        <v>724</v>
      </c>
      <c r="C82" s="61" t="s">
        <v>3500</v>
      </c>
      <c r="D82" s="61" t="s">
        <v>412</v>
      </c>
      <c r="E82" s="61"/>
      <c r="F82" s="61" t="s">
        <v>918</v>
      </c>
      <c r="G82" s="61"/>
      <c r="H82" s="61">
        <v>5</v>
      </c>
      <c r="I82" s="61">
        <v>1</v>
      </c>
      <c r="J82" s="61">
        <v>0</v>
      </c>
      <c r="K82" s="61">
        <v>0</v>
      </c>
      <c r="L82" s="61">
        <v>1</v>
      </c>
      <c r="M82" s="61">
        <v>1</v>
      </c>
      <c r="N82" s="61">
        <v>0</v>
      </c>
      <c r="O82" s="61">
        <v>1</v>
      </c>
      <c r="P82" s="61">
        <v>2</v>
      </c>
      <c r="Q82" s="61">
        <v>1</v>
      </c>
      <c r="R82" s="61">
        <v>0</v>
      </c>
      <c r="S82" s="61">
        <v>5</v>
      </c>
      <c r="T82" s="61">
        <v>0</v>
      </c>
      <c r="U82" s="61">
        <v>0</v>
      </c>
      <c r="V82" s="61">
        <v>1</v>
      </c>
      <c r="W82" s="61">
        <v>0</v>
      </c>
      <c r="X82" s="61">
        <v>0</v>
      </c>
      <c r="Y82" s="61">
        <v>0</v>
      </c>
      <c r="Z82" s="61">
        <v>0</v>
      </c>
      <c r="AA82" s="61">
        <v>1</v>
      </c>
      <c r="AB82" s="61">
        <v>0</v>
      </c>
      <c r="AC82" s="61">
        <v>1</v>
      </c>
      <c r="AD82" s="61">
        <v>0</v>
      </c>
      <c r="AE82" s="61">
        <v>2</v>
      </c>
      <c r="AF82" s="61">
        <v>10</v>
      </c>
      <c r="AG82" s="61">
        <v>30</v>
      </c>
      <c r="AH82" s="61">
        <v>10</v>
      </c>
      <c r="AI82" s="61">
        <v>2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</row>
    <row r="83" spans="1:40" s="123" customFormat="1" ht="37.5" x14ac:dyDescent="0.25">
      <c r="A83" s="61">
        <v>73</v>
      </c>
      <c r="B83" s="61" t="s">
        <v>724</v>
      </c>
      <c r="C83" s="61" t="s">
        <v>3501</v>
      </c>
      <c r="D83" s="61" t="s">
        <v>412</v>
      </c>
      <c r="E83" s="61"/>
      <c r="F83" s="61" t="s">
        <v>919</v>
      </c>
      <c r="G83" s="61"/>
      <c r="H83" s="61">
        <v>5</v>
      </c>
      <c r="I83" s="61">
        <v>1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1</v>
      </c>
      <c r="P83" s="61">
        <v>2</v>
      </c>
      <c r="Q83" s="61">
        <v>1</v>
      </c>
      <c r="R83" s="61">
        <v>0</v>
      </c>
      <c r="S83" s="61">
        <v>5</v>
      </c>
      <c r="T83" s="61">
        <v>0</v>
      </c>
      <c r="U83" s="61">
        <v>0</v>
      </c>
      <c r="V83" s="61">
        <v>0</v>
      </c>
      <c r="W83" s="61">
        <v>1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1</v>
      </c>
      <c r="AD83" s="61">
        <v>0</v>
      </c>
      <c r="AE83" s="61">
        <v>0</v>
      </c>
      <c r="AF83" s="61">
        <v>10</v>
      </c>
      <c r="AG83" s="61">
        <v>10</v>
      </c>
      <c r="AH83" s="61">
        <v>10</v>
      </c>
      <c r="AI83" s="61">
        <v>2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</row>
    <row r="84" spans="1:40" s="123" customFormat="1" ht="37.5" x14ac:dyDescent="0.25">
      <c r="A84" s="61">
        <v>74</v>
      </c>
      <c r="B84" s="61" t="s">
        <v>724</v>
      </c>
      <c r="C84" s="61" t="s">
        <v>3502</v>
      </c>
      <c r="D84" s="61" t="s">
        <v>412</v>
      </c>
      <c r="E84" s="61"/>
      <c r="F84" s="61" t="s">
        <v>920</v>
      </c>
      <c r="G84" s="61"/>
      <c r="H84" s="61">
        <v>5</v>
      </c>
      <c r="I84" s="61">
        <v>1</v>
      </c>
      <c r="J84" s="61">
        <v>0</v>
      </c>
      <c r="K84" s="61">
        <v>0</v>
      </c>
      <c r="L84" s="61">
        <v>0</v>
      </c>
      <c r="M84" s="61">
        <v>2</v>
      </c>
      <c r="N84" s="61">
        <v>0</v>
      </c>
      <c r="O84" s="61">
        <v>1</v>
      </c>
      <c r="P84" s="61">
        <v>4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1</v>
      </c>
      <c r="X84" s="61">
        <v>0</v>
      </c>
      <c r="Y84" s="61">
        <v>1</v>
      </c>
      <c r="Z84" s="61">
        <v>0</v>
      </c>
      <c r="AA84" s="61">
        <v>1</v>
      </c>
      <c r="AB84" s="61">
        <v>0</v>
      </c>
      <c r="AC84" s="61">
        <v>0</v>
      </c>
      <c r="AD84" s="61">
        <v>0</v>
      </c>
      <c r="AE84" s="61">
        <v>1</v>
      </c>
      <c r="AF84" s="61">
        <v>5</v>
      </c>
      <c r="AG84" s="61">
        <v>10</v>
      </c>
      <c r="AH84" s="61">
        <v>5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</row>
    <row r="85" spans="1:40" s="123" customFormat="1" ht="37.5" x14ac:dyDescent="0.25">
      <c r="A85" s="61">
        <v>75</v>
      </c>
      <c r="B85" s="61" t="s">
        <v>724</v>
      </c>
      <c r="C85" s="61" t="s">
        <v>3503</v>
      </c>
      <c r="D85" s="61" t="s">
        <v>412</v>
      </c>
      <c r="E85" s="61"/>
      <c r="F85" s="61" t="s">
        <v>921</v>
      </c>
      <c r="G85" s="61"/>
      <c r="H85" s="61">
        <v>5</v>
      </c>
      <c r="I85" s="61">
        <v>1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1</v>
      </c>
      <c r="P85" s="61">
        <v>2</v>
      </c>
      <c r="Q85" s="61">
        <v>1</v>
      </c>
      <c r="R85" s="61">
        <v>0</v>
      </c>
      <c r="S85" s="61">
        <v>2</v>
      </c>
      <c r="T85" s="61">
        <v>0</v>
      </c>
      <c r="U85" s="61">
        <v>0</v>
      </c>
      <c r="V85" s="61">
        <v>0</v>
      </c>
      <c r="W85" s="61">
        <v>1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1</v>
      </c>
      <c r="AD85" s="61">
        <v>0</v>
      </c>
      <c r="AE85" s="61">
        <v>0</v>
      </c>
      <c r="AF85" s="61">
        <v>10</v>
      </c>
      <c r="AG85" s="61">
        <v>30</v>
      </c>
      <c r="AH85" s="61">
        <v>10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</row>
    <row r="86" spans="1:40" s="123" customFormat="1" ht="37.5" x14ac:dyDescent="0.25">
      <c r="A86" s="61">
        <v>76</v>
      </c>
      <c r="B86" s="61" t="s">
        <v>724</v>
      </c>
      <c r="C86" s="61" t="s">
        <v>3504</v>
      </c>
      <c r="D86" s="61" t="s">
        <v>412</v>
      </c>
      <c r="E86" s="61"/>
      <c r="F86" s="61" t="s">
        <v>922</v>
      </c>
      <c r="G86" s="61"/>
      <c r="H86" s="61">
        <v>5</v>
      </c>
      <c r="I86" s="61">
        <v>1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1</v>
      </c>
      <c r="P86" s="61">
        <v>2</v>
      </c>
      <c r="Q86" s="61">
        <v>1</v>
      </c>
      <c r="R86" s="61">
        <v>0</v>
      </c>
      <c r="S86" s="61">
        <v>2</v>
      </c>
      <c r="T86" s="61">
        <v>0</v>
      </c>
      <c r="U86" s="61">
        <v>0</v>
      </c>
      <c r="V86" s="61">
        <v>0</v>
      </c>
      <c r="W86" s="61">
        <v>1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1</v>
      </c>
      <c r="AD86" s="61">
        <v>0</v>
      </c>
      <c r="AE86" s="61">
        <v>1</v>
      </c>
      <c r="AF86" s="61">
        <v>10</v>
      </c>
      <c r="AG86" s="61">
        <v>30</v>
      </c>
      <c r="AH86" s="61">
        <v>10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</row>
    <row r="87" spans="1:40" s="123" customFormat="1" ht="93.75" x14ac:dyDescent="0.25">
      <c r="A87" s="61">
        <v>77</v>
      </c>
      <c r="B87" s="61" t="s">
        <v>724</v>
      </c>
      <c r="C87" s="61" t="s">
        <v>3505</v>
      </c>
      <c r="D87" s="61" t="s">
        <v>412</v>
      </c>
      <c r="E87" s="61"/>
      <c r="F87" s="61" t="s">
        <v>795</v>
      </c>
      <c r="G87" s="61"/>
      <c r="H87" s="61">
        <v>4</v>
      </c>
      <c r="I87" s="61">
        <v>1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1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1</v>
      </c>
      <c r="AD87" s="61">
        <v>0</v>
      </c>
      <c r="AE87" s="61">
        <v>0</v>
      </c>
      <c r="AF87" s="61">
        <v>5</v>
      </c>
      <c r="AG87" s="61">
        <v>0</v>
      </c>
      <c r="AH87" s="61">
        <v>4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</row>
    <row r="88" spans="1:40" s="123" customFormat="1" ht="75" x14ac:dyDescent="0.25">
      <c r="A88" s="61">
        <v>78</v>
      </c>
      <c r="B88" s="61" t="s">
        <v>724</v>
      </c>
      <c r="C88" s="61" t="s">
        <v>3506</v>
      </c>
      <c r="D88" s="61" t="s">
        <v>412</v>
      </c>
      <c r="E88" s="61"/>
      <c r="F88" s="61" t="s">
        <v>923</v>
      </c>
      <c r="G88" s="61"/>
      <c r="H88" s="61">
        <v>5</v>
      </c>
      <c r="I88" s="61">
        <v>1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1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5</v>
      </c>
      <c r="AG88" s="61">
        <v>0</v>
      </c>
      <c r="AH88" s="61">
        <v>3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</row>
    <row r="89" spans="1:40" s="123" customFormat="1" ht="75" x14ac:dyDescent="0.25">
      <c r="A89" s="61">
        <v>79</v>
      </c>
      <c r="B89" s="61" t="s">
        <v>724</v>
      </c>
      <c r="C89" s="61" t="s">
        <v>3507</v>
      </c>
      <c r="D89" s="61" t="s">
        <v>412</v>
      </c>
      <c r="E89" s="61"/>
      <c r="F89" s="61" t="s">
        <v>924</v>
      </c>
      <c r="G89" s="61"/>
      <c r="H89" s="61">
        <v>5</v>
      </c>
      <c r="I89" s="61">
        <v>1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1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5</v>
      </c>
      <c r="AG89" s="61">
        <v>0</v>
      </c>
      <c r="AH89" s="61">
        <v>3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</row>
    <row r="90" spans="1:40" s="123" customFormat="1" ht="37.5" x14ac:dyDescent="0.25">
      <c r="A90" s="61">
        <v>80</v>
      </c>
      <c r="B90" s="61" t="s">
        <v>724</v>
      </c>
      <c r="C90" s="61" t="s">
        <v>3508</v>
      </c>
      <c r="D90" s="61" t="s">
        <v>412</v>
      </c>
      <c r="E90" s="61"/>
      <c r="F90" s="61" t="s">
        <v>925</v>
      </c>
      <c r="G90" s="61"/>
      <c r="H90" s="61">
        <v>5</v>
      </c>
      <c r="I90" s="61">
        <v>1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2</v>
      </c>
      <c r="AG90" s="61">
        <v>10</v>
      </c>
      <c r="AH90" s="61">
        <v>1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</row>
    <row r="91" spans="1:40" s="126" customFormat="1" ht="37.5" x14ac:dyDescent="0.25">
      <c r="A91" s="125"/>
      <c r="B91" s="125" t="s">
        <v>126</v>
      </c>
      <c r="C91" s="125"/>
      <c r="D91" s="125" t="s">
        <v>412</v>
      </c>
      <c r="E91" s="125">
        <v>95.4</v>
      </c>
      <c r="F91" s="125"/>
      <c r="G91" s="125"/>
      <c r="H91" s="125">
        <f>SUM(H69:H90)</f>
        <v>128</v>
      </c>
      <c r="I91" s="125">
        <f t="shared" ref="I91:AN91" si="4">SUM(I69:I90)</f>
        <v>22</v>
      </c>
      <c r="J91" s="125">
        <f t="shared" si="4"/>
        <v>0</v>
      </c>
      <c r="K91" s="125">
        <f t="shared" si="4"/>
        <v>0</v>
      </c>
      <c r="L91" s="125">
        <f t="shared" si="4"/>
        <v>8</v>
      </c>
      <c r="M91" s="125">
        <f t="shared" si="4"/>
        <v>7</v>
      </c>
      <c r="N91" s="125">
        <f t="shared" si="4"/>
        <v>0</v>
      </c>
      <c r="O91" s="125">
        <f t="shared" si="4"/>
        <v>20</v>
      </c>
      <c r="P91" s="125">
        <f t="shared" si="4"/>
        <v>42</v>
      </c>
      <c r="Q91" s="125">
        <f t="shared" si="4"/>
        <v>14</v>
      </c>
      <c r="R91" s="125">
        <f t="shared" si="4"/>
        <v>0</v>
      </c>
      <c r="S91" s="125">
        <f t="shared" si="4"/>
        <v>42</v>
      </c>
      <c r="T91" s="125">
        <f t="shared" si="4"/>
        <v>0</v>
      </c>
      <c r="U91" s="125">
        <f t="shared" si="4"/>
        <v>0</v>
      </c>
      <c r="V91" s="125">
        <f t="shared" si="4"/>
        <v>10</v>
      </c>
      <c r="W91" s="125">
        <f t="shared" si="4"/>
        <v>19</v>
      </c>
      <c r="X91" s="125">
        <f t="shared" si="4"/>
        <v>1</v>
      </c>
      <c r="Y91" s="125">
        <f t="shared" si="4"/>
        <v>5</v>
      </c>
      <c r="Z91" s="125">
        <f t="shared" si="4"/>
        <v>0</v>
      </c>
      <c r="AA91" s="125">
        <f t="shared" si="4"/>
        <v>7</v>
      </c>
      <c r="AB91" s="125">
        <f t="shared" si="4"/>
        <v>0</v>
      </c>
      <c r="AC91" s="125">
        <f t="shared" si="4"/>
        <v>16</v>
      </c>
      <c r="AD91" s="125">
        <f t="shared" si="4"/>
        <v>0</v>
      </c>
      <c r="AE91" s="125">
        <f t="shared" si="4"/>
        <v>17</v>
      </c>
      <c r="AF91" s="125">
        <f t="shared" si="4"/>
        <v>147</v>
      </c>
      <c r="AG91" s="125">
        <f t="shared" si="4"/>
        <v>300</v>
      </c>
      <c r="AH91" s="125">
        <f t="shared" si="4"/>
        <v>128</v>
      </c>
      <c r="AI91" s="125">
        <f t="shared" si="4"/>
        <v>22</v>
      </c>
      <c r="AJ91" s="125">
        <f t="shared" si="4"/>
        <v>0</v>
      </c>
      <c r="AK91" s="125">
        <f t="shared" si="4"/>
        <v>0</v>
      </c>
      <c r="AL91" s="125">
        <f t="shared" si="4"/>
        <v>0</v>
      </c>
      <c r="AM91" s="125">
        <f t="shared" si="4"/>
        <v>0</v>
      </c>
      <c r="AN91" s="125">
        <f t="shared" si="4"/>
        <v>0</v>
      </c>
    </row>
    <row r="92" spans="1:40" s="123" customFormat="1" ht="37.5" x14ac:dyDescent="0.25">
      <c r="A92" s="61">
        <v>81</v>
      </c>
      <c r="B92" s="61" t="s">
        <v>724</v>
      </c>
      <c r="C92" s="61" t="s">
        <v>629</v>
      </c>
      <c r="D92" s="61" t="s">
        <v>412</v>
      </c>
      <c r="E92" s="61"/>
      <c r="F92" s="61"/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</row>
    <row r="93" spans="1:40" s="126" customFormat="1" ht="37.5" x14ac:dyDescent="0.25">
      <c r="A93" s="125"/>
      <c r="B93" s="125" t="s">
        <v>1453</v>
      </c>
      <c r="C93" s="125"/>
      <c r="D93" s="125" t="s">
        <v>412</v>
      </c>
      <c r="E93" s="125"/>
      <c r="F93" s="125"/>
      <c r="G93" s="125">
        <f>G92+G91</f>
        <v>0</v>
      </c>
      <c r="H93" s="125">
        <f t="shared" ref="H93:AN93" si="5">H92+H91</f>
        <v>128</v>
      </c>
      <c r="I93" s="125">
        <f t="shared" si="5"/>
        <v>22</v>
      </c>
      <c r="J93" s="125">
        <f t="shared" si="5"/>
        <v>0</v>
      </c>
      <c r="K93" s="125">
        <f t="shared" si="5"/>
        <v>0</v>
      </c>
      <c r="L93" s="125">
        <f t="shared" si="5"/>
        <v>8</v>
      </c>
      <c r="M93" s="125">
        <f t="shared" si="5"/>
        <v>7</v>
      </c>
      <c r="N93" s="125">
        <f t="shared" si="5"/>
        <v>0</v>
      </c>
      <c r="O93" s="125">
        <f t="shared" si="5"/>
        <v>20</v>
      </c>
      <c r="P93" s="125">
        <f t="shared" si="5"/>
        <v>42</v>
      </c>
      <c r="Q93" s="125">
        <f t="shared" si="5"/>
        <v>14</v>
      </c>
      <c r="R93" s="125">
        <f t="shared" si="5"/>
        <v>0</v>
      </c>
      <c r="S93" s="125">
        <f t="shared" si="5"/>
        <v>42</v>
      </c>
      <c r="T93" s="125">
        <f t="shared" si="5"/>
        <v>0</v>
      </c>
      <c r="U93" s="125">
        <f t="shared" si="5"/>
        <v>0</v>
      </c>
      <c r="V93" s="125">
        <f t="shared" si="5"/>
        <v>10</v>
      </c>
      <c r="W93" s="125">
        <f t="shared" si="5"/>
        <v>19</v>
      </c>
      <c r="X93" s="125">
        <f t="shared" si="5"/>
        <v>1</v>
      </c>
      <c r="Y93" s="125">
        <f t="shared" si="5"/>
        <v>5</v>
      </c>
      <c r="Z93" s="125">
        <f t="shared" si="5"/>
        <v>0</v>
      </c>
      <c r="AA93" s="125">
        <f t="shared" si="5"/>
        <v>7</v>
      </c>
      <c r="AB93" s="125">
        <f t="shared" si="5"/>
        <v>0</v>
      </c>
      <c r="AC93" s="125">
        <f t="shared" si="5"/>
        <v>16</v>
      </c>
      <c r="AD93" s="125">
        <f t="shared" si="5"/>
        <v>0</v>
      </c>
      <c r="AE93" s="125">
        <f t="shared" si="5"/>
        <v>17</v>
      </c>
      <c r="AF93" s="125">
        <f t="shared" si="5"/>
        <v>147</v>
      </c>
      <c r="AG93" s="125">
        <f t="shared" si="5"/>
        <v>300</v>
      </c>
      <c r="AH93" s="125">
        <f t="shared" si="5"/>
        <v>128</v>
      </c>
      <c r="AI93" s="125">
        <f t="shared" si="5"/>
        <v>22</v>
      </c>
      <c r="AJ93" s="125">
        <f t="shared" si="5"/>
        <v>0</v>
      </c>
      <c r="AK93" s="125">
        <f t="shared" si="5"/>
        <v>0</v>
      </c>
      <c r="AL93" s="125">
        <f t="shared" si="5"/>
        <v>0</v>
      </c>
      <c r="AM93" s="125">
        <f t="shared" si="5"/>
        <v>0</v>
      </c>
      <c r="AN93" s="125">
        <f t="shared" si="5"/>
        <v>0</v>
      </c>
    </row>
    <row r="94" spans="1:40" s="123" customFormat="1" ht="37.5" x14ac:dyDescent="0.25">
      <c r="A94" s="61">
        <v>82</v>
      </c>
      <c r="B94" s="61" t="s">
        <v>725</v>
      </c>
      <c r="C94" s="61" t="s">
        <v>3509</v>
      </c>
      <c r="D94" s="61" t="s">
        <v>417</v>
      </c>
      <c r="E94" s="61"/>
      <c r="F94" s="61" t="s">
        <v>3372</v>
      </c>
      <c r="G94" s="61"/>
      <c r="H94" s="61">
        <v>5</v>
      </c>
      <c r="I94" s="61">
        <v>1</v>
      </c>
      <c r="J94" s="61">
        <v>0</v>
      </c>
      <c r="K94" s="61">
        <v>0</v>
      </c>
      <c r="L94" s="61">
        <v>0</v>
      </c>
      <c r="M94" s="61">
        <v>1</v>
      </c>
      <c r="N94" s="61">
        <v>0</v>
      </c>
      <c r="O94" s="61">
        <v>1</v>
      </c>
      <c r="P94" s="61">
        <v>2</v>
      </c>
      <c r="Q94" s="61">
        <v>1</v>
      </c>
      <c r="R94" s="61">
        <v>0</v>
      </c>
      <c r="S94" s="61">
        <v>1</v>
      </c>
      <c r="T94" s="61">
        <v>0</v>
      </c>
      <c r="U94" s="61">
        <v>0</v>
      </c>
      <c r="V94" s="61">
        <v>1</v>
      </c>
      <c r="W94" s="61">
        <v>1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5</v>
      </c>
      <c r="AG94" s="61">
        <v>5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</row>
    <row r="95" spans="1:40" s="123" customFormat="1" ht="150" x14ac:dyDescent="0.25">
      <c r="A95" s="61">
        <v>83</v>
      </c>
      <c r="B95" s="61" t="s">
        <v>725</v>
      </c>
      <c r="C95" s="61" t="s">
        <v>3534</v>
      </c>
      <c r="D95" s="61" t="s">
        <v>417</v>
      </c>
      <c r="E95" s="61"/>
      <c r="F95" s="61" t="s">
        <v>804</v>
      </c>
      <c r="G95" s="61"/>
      <c r="H95" s="61">
        <v>6</v>
      </c>
      <c r="I95" s="61">
        <v>1</v>
      </c>
      <c r="J95" s="61">
        <v>0</v>
      </c>
      <c r="K95" s="61">
        <v>0</v>
      </c>
      <c r="L95" s="61">
        <v>0</v>
      </c>
      <c r="M95" s="61">
        <v>1</v>
      </c>
      <c r="N95" s="61">
        <v>0</v>
      </c>
      <c r="O95" s="61">
        <v>1</v>
      </c>
      <c r="P95" s="61">
        <v>2</v>
      </c>
      <c r="Q95" s="61">
        <v>1</v>
      </c>
      <c r="R95" s="61">
        <v>0</v>
      </c>
      <c r="S95" s="61">
        <v>3</v>
      </c>
      <c r="T95" s="61">
        <v>0</v>
      </c>
      <c r="U95" s="61">
        <v>0</v>
      </c>
      <c r="V95" s="61">
        <v>1</v>
      </c>
      <c r="W95" s="61">
        <v>1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1</v>
      </c>
      <c r="AF95" s="61">
        <v>6</v>
      </c>
      <c r="AG95" s="61">
        <v>18</v>
      </c>
      <c r="AH95" s="61">
        <v>0</v>
      </c>
      <c r="AI95" s="61">
        <v>2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</row>
    <row r="96" spans="1:40" s="126" customFormat="1" ht="37.5" x14ac:dyDescent="0.25">
      <c r="A96" s="125"/>
      <c r="B96" s="125" t="s">
        <v>126</v>
      </c>
      <c r="C96" s="125"/>
      <c r="D96" s="125" t="s">
        <v>417</v>
      </c>
      <c r="E96" s="125">
        <v>40.200000000000003</v>
      </c>
      <c r="F96" s="125"/>
      <c r="G96" s="125"/>
      <c r="H96" s="125">
        <f>SUM(H94:H95)</f>
        <v>11</v>
      </c>
      <c r="I96" s="125">
        <f t="shared" ref="I96:AN96" si="6">SUM(I94:I95)</f>
        <v>2</v>
      </c>
      <c r="J96" s="125">
        <f t="shared" si="6"/>
        <v>0</v>
      </c>
      <c r="K96" s="125">
        <f t="shared" si="6"/>
        <v>0</v>
      </c>
      <c r="L96" s="125">
        <f t="shared" si="6"/>
        <v>0</v>
      </c>
      <c r="M96" s="125">
        <f t="shared" si="6"/>
        <v>2</v>
      </c>
      <c r="N96" s="125">
        <f t="shared" si="6"/>
        <v>0</v>
      </c>
      <c r="O96" s="125">
        <f t="shared" si="6"/>
        <v>2</v>
      </c>
      <c r="P96" s="125">
        <f t="shared" si="6"/>
        <v>4</v>
      </c>
      <c r="Q96" s="125">
        <f t="shared" si="6"/>
        <v>2</v>
      </c>
      <c r="R96" s="125">
        <f t="shared" si="6"/>
        <v>0</v>
      </c>
      <c r="S96" s="125">
        <f t="shared" si="6"/>
        <v>4</v>
      </c>
      <c r="T96" s="125">
        <f t="shared" si="6"/>
        <v>0</v>
      </c>
      <c r="U96" s="125">
        <f t="shared" si="6"/>
        <v>0</v>
      </c>
      <c r="V96" s="125">
        <f t="shared" si="6"/>
        <v>2</v>
      </c>
      <c r="W96" s="125">
        <f t="shared" si="6"/>
        <v>2</v>
      </c>
      <c r="X96" s="125">
        <f t="shared" si="6"/>
        <v>0</v>
      </c>
      <c r="Y96" s="125">
        <f t="shared" si="6"/>
        <v>0</v>
      </c>
      <c r="Z96" s="125">
        <f t="shared" si="6"/>
        <v>0</v>
      </c>
      <c r="AA96" s="125">
        <f t="shared" si="6"/>
        <v>0</v>
      </c>
      <c r="AB96" s="125">
        <f t="shared" si="6"/>
        <v>0</v>
      </c>
      <c r="AC96" s="125">
        <f t="shared" si="6"/>
        <v>0</v>
      </c>
      <c r="AD96" s="125">
        <f t="shared" si="6"/>
        <v>0</v>
      </c>
      <c r="AE96" s="125">
        <f t="shared" si="6"/>
        <v>1</v>
      </c>
      <c r="AF96" s="125">
        <f t="shared" si="6"/>
        <v>11</v>
      </c>
      <c r="AG96" s="125">
        <f t="shared" si="6"/>
        <v>23</v>
      </c>
      <c r="AH96" s="125">
        <f t="shared" si="6"/>
        <v>0</v>
      </c>
      <c r="AI96" s="125">
        <f t="shared" si="6"/>
        <v>2</v>
      </c>
      <c r="AJ96" s="125">
        <f t="shared" si="6"/>
        <v>0</v>
      </c>
      <c r="AK96" s="125">
        <f t="shared" si="6"/>
        <v>0</v>
      </c>
      <c r="AL96" s="125">
        <f t="shared" si="6"/>
        <v>0</v>
      </c>
      <c r="AM96" s="125">
        <f t="shared" si="6"/>
        <v>0</v>
      </c>
      <c r="AN96" s="125">
        <f t="shared" si="6"/>
        <v>0</v>
      </c>
    </row>
    <row r="97" spans="1:40" s="123" customFormat="1" ht="37.5" x14ac:dyDescent="0.25">
      <c r="A97" s="61">
        <v>84</v>
      </c>
      <c r="B97" s="61" t="s">
        <v>725</v>
      </c>
      <c r="C97" s="61" t="s">
        <v>629</v>
      </c>
      <c r="D97" s="61" t="s">
        <v>417</v>
      </c>
      <c r="E97" s="61"/>
      <c r="F97" s="61"/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</row>
    <row r="98" spans="1:40" s="126" customFormat="1" ht="37.5" x14ac:dyDescent="0.25">
      <c r="A98" s="125"/>
      <c r="B98" s="125" t="s">
        <v>1453</v>
      </c>
      <c r="C98" s="125"/>
      <c r="D98" s="125" t="s">
        <v>417</v>
      </c>
      <c r="E98" s="125"/>
      <c r="F98" s="125"/>
      <c r="G98" s="125">
        <f>G97+G96</f>
        <v>0</v>
      </c>
      <c r="H98" s="125">
        <f t="shared" ref="H98:AN98" si="7">H97+H96</f>
        <v>11</v>
      </c>
      <c r="I98" s="125">
        <f t="shared" si="7"/>
        <v>2</v>
      </c>
      <c r="J98" s="125">
        <f t="shared" si="7"/>
        <v>0</v>
      </c>
      <c r="K98" s="125">
        <f t="shared" si="7"/>
        <v>0</v>
      </c>
      <c r="L98" s="125">
        <f t="shared" si="7"/>
        <v>0</v>
      </c>
      <c r="M98" s="125">
        <f t="shared" si="7"/>
        <v>2</v>
      </c>
      <c r="N98" s="125">
        <f t="shared" si="7"/>
        <v>0</v>
      </c>
      <c r="O98" s="125">
        <f t="shared" si="7"/>
        <v>2</v>
      </c>
      <c r="P98" s="125">
        <f t="shared" si="7"/>
        <v>4</v>
      </c>
      <c r="Q98" s="125">
        <f t="shared" si="7"/>
        <v>2</v>
      </c>
      <c r="R98" s="125">
        <f t="shared" si="7"/>
        <v>0</v>
      </c>
      <c r="S98" s="125">
        <f t="shared" si="7"/>
        <v>4</v>
      </c>
      <c r="T98" s="125">
        <f t="shared" si="7"/>
        <v>0</v>
      </c>
      <c r="U98" s="125">
        <f t="shared" si="7"/>
        <v>0</v>
      </c>
      <c r="V98" s="125">
        <f t="shared" si="7"/>
        <v>2</v>
      </c>
      <c r="W98" s="125">
        <f t="shared" si="7"/>
        <v>2</v>
      </c>
      <c r="X98" s="125">
        <f t="shared" si="7"/>
        <v>0</v>
      </c>
      <c r="Y98" s="125">
        <f t="shared" si="7"/>
        <v>0</v>
      </c>
      <c r="Z98" s="125">
        <f t="shared" si="7"/>
        <v>0</v>
      </c>
      <c r="AA98" s="125">
        <f t="shared" si="7"/>
        <v>0</v>
      </c>
      <c r="AB98" s="125">
        <f t="shared" si="7"/>
        <v>0</v>
      </c>
      <c r="AC98" s="125">
        <f t="shared" si="7"/>
        <v>0</v>
      </c>
      <c r="AD98" s="125">
        <f t="shared" si="7"/>
        <v>0</v>
      </c>
      <c r="AE98" s="125">
        <f t="shared" si="7"/>
        <v>1</v>
      </c>
      <c r="AF98" s="125">
        <f t="shared" si="7"/>
        <v>11</v>
      </c>
      <c r="AG98" s="125">
        <f t="shared" si="7"/>
        <v>23</v>
      </c>
      <c r="AH98" s="125">
        <f t="shared" si="7"/>
        <v>0</v>
      </c>
      <c r="AI98" s="125">
        <f t="shared" si="7"/>
        <v>2</v>
      </c>
      <c r="AJ98" s="125">
        <f t="shared" si="7"/>
        <v>0</v>
      </c>
      <c r="AK98" s="125">
        <f t="shared" si="7"/>
        <v>0</v>
      </c>
      <c r="AL98" s="125">
        <f t="shared" si="7"/>
        <v>0</v>
      </c>
      <c r="AM98" s="125">
        <f t="shared" si="7"/>
        <v>0</v>
      </c>
      <c r="AN98" s="125">
        <f t="shared" si="7"/>
        <v>0</v>
      </c>
    </row>
    <row r="99" spans="1:40" s="123" customFormat="1" ht="56.25" x14ac:dyDescent="0.25">
      <c r="A99" s="61">
        <v>85</v>
      </c>
      <c r="B99" s="61" t="s">
        <v>726</v>
      </c>
      <c r="C99" s="61" t="s">
        <v>3510</v>
      </c>
      <c r="D99" s="61" t="s">
        <v>595</v>
      </c>
      <c r="E99" s="61"/>
      <c r="F99" s="61" t="s">
        <v>926</v>
      </c>
      <c r="G99" s="61"/>
      <c r="H99" s="61">
        <v>12</v>
      </c>
      <c r="I99" s="61">
        <v>1</v>
      </c>
      <c r="J99" s="61">
        <v>1</v>
      </c>
      <c r="K99" s="61">
        <v>0</v>
      </c>
      <c r="L99" s="61">
        <v>1</v>
      </c>
      <c r="M99" s="61">
        <v>1</v>
      </c>
      <c r="N99" s="61">
        <v>0</v>
      </c>
      <c r="O99" s="61">
        <v>2</v>
      </c>
      <c r="P99" s="61">
        <v>2</v>
      </c>
      <c r="Q99" s="61">
        <v>1</v>
      </c>
      <c r="R99" s="61">
        <v>0</v>
      </c>
      <c r="S99" s="61">
        <v>5</v>
      </c>
      <c r="T99" s="61">
        <v>0</v>
      </c>
      <c r="U99" s="61">
        <v>0</v>
      </c>
      <c r="V99" s="61">
        <v>1</v>
      </c>
      <c r="W99" s="61">
        <v>0</v>
      </c>
      <c r="X99" s="61">
        <v>1</v>
      </c>
      <c r="Y99" s="61">
        <v>0</v>
      </c>
      <c r="Z99" s="61">
        <v>0</v>
      </c>
      <c r="AA99" s="61">
        <v>1</v>
      </c>
      <c r="AB99" s="61">
        <v>0</v>
      </c>
      <c r="AC99" s="61">
        <v>0</v>
      </c>
      <c r="AD99" s="61">
        <v>0</v>
      </c>
      <c r="AE99" s="61">
        <v>1</v>
      </c>
      <c r="AF99" s="61">
        <v>10</v>
      </c>
      <c r="AG99" s="61">
        <v>30</v>
      </c>
      <c r="AH99" s="61">
        <v>10</v>
      </c>
      <c r="AI99" s="61">
        <v>2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</row>
    <row r="100" spans="1:40" s="123" customFormat="1" ht="75" x14ac:dyDescent="0.25">
      <c r="A100" s="61">
        <v>86</v>
      </c>
      <c r="B100" s="61" t="s">
        <v>726</v>
      </c>
      <c r="C100" s="61" t="s">
        <v>3512</v>
      </c>
      <c r="D100" s="61" t="s">
        <v>595</v>
      </c>
      <c r="E100" s="61"/>
      <c r="F100" s="61" t="s">
        <v>927</v>
      </c>
      <c r="G100" s="61"/>
      <c r="H100" s="61">
        <v>5</v>
      </c>
      <c r="I100" s="61">
        <v>1</v>
      </c>
      <c r="J100" s="61">
        <v>0</v>
      </c>
      <c r="K100" s="61">
        <v>0</v>
      </c>
      <c r="L100" s="61">
        <v>1</v>
      </c>
      <c r="M100" s="61">
        <v>0</v>
      </c>
      <c r="N100" s="61">
        <v>0</v>
      </c>
      <c r="O100" s="61">
        <v>2</v>
      </c>
      <c r="P100" s="61">
        <v>2</v>
      </c>
      <c r="Q100" s="61">
        <v>1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1</v>
      </c>
      <c r="AA100" s="61">
        <v>0</v>
      </c>
      <c r="AB100" s="61">
        <v>0</v>
      </c>
      <c r="AC100" s="61">
        <v>0</v>
      </c>
      <c r="AD100" s="61">
        <v>0</v>
      </c>
      <c r="AE100" s="61">
        <v>1</v>
      </c>
      <c r="AF100" s="61">
        <v>15</v>
      </c>
      <c r="AG100" s="61">
        <v>35</v>
      </c>
      <c r="AH100" s="61">
        <v>15</v>
      </c>
      <c r="AI100" s="61">
        <v>2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</row>
    <row r="101" spans="1:40" s="123" customFormat="1" ht="37.5" x14ac:dyDescent="0.25">
      <c r="A101" s="61">
        <v>87</v>
      </c>
      <c r="B101" s="61" t="s">
        <v>726</v>
      </c>
      <c r="C101" s="61" t="s">
        <v>3511</v>
      </c>
      <c r="D101" s="61" t="s">
        <v>595</v>
      </c>
      <c r="E101" s="61"/>
      <c r="F101" s="61" t="s">
        <v>928</v>
      </c>
      <c r="G101" s="61"/>
      <c r="H101" s="61">
        <v>5</v>
      </c>
      <c r="I101" s="61">
        <v>1</v>
      </c>
      <c r="J101" s="61">
        <v>1</v>
      </c>
      <c r="K101" s="61">
        <v>0</v>
      </c>
      <c r="L101" s="61">
        <v>1</v>
      </c>
      <c r="M101" s="61">
        <v>1</v>
      </c>
      <c r="N101" s="61">
        <v>0</v>
      </c>
      <c r="O101" s="61">
        <v>2</v>
      </c>
      <c r="P101" s="61">
        <v>4</v>
      </c>
      <c r="Q101" s="61">
        <v>2</v>
      </c>
      <c r="R101" s="61">
        <v>0</v>
      </c>
      <c r="S101" s="61">
        <v>5</v>
      </c>
      <c r="T101" s="61">
        <v>0</v>
      </c>
      <c r="U101" s="61">
        <v>0</v>
      </c>
      <c r="V101" s="61">
        <v>1</v>
      </c>
      <c r="W101" s="61">
        <v>1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61">
        <v>1</v>
      </c>
      <c r="AF101" s="61">
        <v>10</v>
      </c>
      <c r="AG101" s="61">
        <v>30</v>
      </c>
      <c r="AH101" s="61">
        <v>10</v>
      </c>
      <c r="AI101" s="61">
        <v>2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</row>
    <row r="102" spans="1:40" s="123" customFormat="1" ht="37.5" x14ac:dyDescent="0.25">
      <c r="A102" s="61">
        <v>88</v>
      </c>
      <c r="B102" s="61" t="s">
        <v>726</v>
      </c>
      <c r="C102" s="61" t="s">
        <v>3513</v>
      </c>
      <c r="D102" s="61" t="s">
        <v>595</v>
      </c>
      <c r="E102" s="61"/>
      <c r="F102" s="61" t="s">
        <v>929</v>
      </c>
      <c r="G102" s="61"/>
      <c r="H102" s="61">
        <v>10</v>
      </c>
      <c r="I102" s="61">
        <v>1</v>
      </c>
      <c r="J102" s="61">
        <v>1</v>
      </c>
      <c r="K102" s="61">
        <v>0</v>
      </c>
      <c r="L102" s="61">
        <v>1</v>
      </c>
      <c r="M102" s="61">
        <v>1</v>
      </c>
      <c r="N102" s="61">
        <v>0</v>
      </c>
      <c r="O102" s="61">
        <v>1</v>
      </c>
      <c r="P102" s="61">
        <v>2</v>
      </c>
      <c r="Q102" s="61">
        <v>1</v>
      </c>
      <c r="R102" s="61">
        <v>0</v>
      </c>
      <c r="S102" s="61">
        <v>5</v>
      </c>
      <c r="T102" s="61">
        <v>0</v>
      </c>
      <c r="U102" s="61">
        <v>0</v>
      </c>
      <c r="V102" s="61">
        <v>1</v>
      </c>
      <c r="W102" s="61">
        <v>1</v>
      </c>
      <c r="X102" s="61">
        <v>1</v>
      </c>
      <c r="Y102" s="61">
        <v>0</v>
      </c>
      <c r="Z102" s="61">
        <v>1</v>
      </c>
      <c r="AA102" s="61">
        <v>1</v>
      </c>
      <c r="AB102" s="61">
        <v>0</v>
      </c>
      <c r="AC102" s="61">
        <v>0</v>
      </c>
      <c r="AD102" s="61">
        <v>1</v>
      </c>
      <c r="AE102" s="61">
        <v>1</v>
      </c>
      <c r="AF102" s="61">
        <v>10</v>
      </c>
      <c r="AG102" s="61">
        <v>10</v>
      </c>
      <c r="AH102" s="61">
        <v>10</v>
      </c>
      <c r="AI102" s="61">
        <v>2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</row>
    <row r="103" spans="1:40" s="123" customFormat="1" ht="189.75" customHeight="1" x14ac:dyDescent="0.25">
      <c r="A103" s="61">
        <v>89</v>
      </c>
      <c r="B103" s="61" t="s">
        <v>726</v>
      </c>
      <c r="C103" s="61" t="s">
        <v>3514</v>
      </c>
      <c r="D103" s="61" t="s">
        <v>595</v>
      </c>
      <c r="E103" s="61"/>
      <c r="F103" s="61" t="s">
        <v>930</v>
      </c>
      <c r="G103" s="61"/>
      <c r="H103" s="61">
        <v>5</v>
      </c>
      <c r="I103" s="61">
        <v>1</v>
      </c>
      <c r="J103" s="61">
        <v>1</v>
      </c>
      <c r="K103" s="61">
        <v>0</v>
      </c>
      <c r="L103" s="61">
        <v>2</v>
      </c>
      <c r="M103" s="61">
        <v>1</v>
      </c>
      <c r="N103" s="61">
        <v>0</v>
      </c>
      <c r="O103" s="61">
        <v>1</v>
      </c>
      <c r="P103" s="61">
        <v>2</v>
      </c>
      <c r="Q103" s="61">
        <v>1</v>
      </c>
      <c r="R103" s="61">
        <v>0</v>
      </c>
      <c r="S103" s="61">
        <v>5</v>
      </c>
      <c r="T103" s="61">
        <v>0</v>
      </c>
      <c r="U103" s="61">
        <v>0</v>
      </c>
      <c r="V103" s="61">
        <v>2</v>
      </c>
      <c r="W103" s="61">
        <v>1</v>
      </c>
      <c r="X103" s="61">
        <v>1</v>
      </c>
      <c r="Y103" s="61">
        <v>0</v>
      </c>
      <c r="Z103" s="61">
        <v>0</v>
      </c>
      <c r="AA103" s="61">
        <v>3</v>
      </c>
      <c r="AB103" s="61">
        <v>1</v>
      </c>
      <c r="AC103" s="61">
        <v>1</v>
      </c>
      <c r="AD103" s="61">
        <v>0</v>
      </c>
      <c r="AE103" s="61">
        <v>1</v>
      </c>
      <c r="AF103" s="61">
        <v>10</v>
      </c>
      <c r="AG103" s="61">
        <v>30</v>
      </c>
      <c r="AH103" s="61">
        <v>20</v>
      </c>
      <c r="AI103" s="61">
        <v>2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</row>
    <row r="104" spans="1:40" s="123" customFormat="1" ht="37.5" x14ac:dyDescent="0.25">
      <c r="A104" s="61">
        <v>90</v>
      </c>
      <c r="B104" s="61" t="s">
        <v>726</v>
      </c>
      <c r="C104" s="61" t="s">
        <v>3515</v>
      </c>
      <c r="D104" s="61" t="s">
        <v>595</v>
      </c>
      <c r="E104" s="61"/>
      <c r="F104" s="61" t="s">
        <v>931</v>
      </c>
      <c r="G104" s="61"/>
      <c r="H104" s="61">
        <v>5</v>
      </c>
      <c r="I104" s="61">
        <v>1</v>
      </c>
      <c r="J104" s="61">
        <v>1</v>
      </c>
      <c r="K104" s="61">
        <v>0</v>
      </c>
      <c r="L104" s="61">
        <v>0</v>
      </c>
      <c r="M104" s="61">
        <v>1</v>
      </c>
      <c r="N104" s="61">
        <v>0</v>
      </c>
      <c r="O104" s="61">
        <v>1</v>
      </c>
      <c r="P104" s="61">
        <v>2</v>
      </c>
      <c r="Q104" s="61">
        <v>1</v>
      </c>
      <c r="R104" s="61">
        <v>0</v>
      </c>
      <c r="S104" s="61">
        <v>1</v>
      </c>
      <c r="T104" s="61">
        <v>0</v>
      </c>
      <c r="U104" s="61">
        <v>0</v>
      </c>
      <c r="V104" s="61">
        <v>1</v>
      </c>
      <c r="W104" s="61">
        <v>1</v>
      </c>
      <c r="X104" s="61">
        <v>1</v>
      </c>
      <c r="Y104" s="61">
        <v>0</v>
      </c>
      <c r="Z104" s="61">
        <v>0</v>
      </c>
      <c r="AA104" s="61">
        <v>0</v>
      </c>
      <c r="AB104" s="61">
        <v>0</v>
      </c>
      <c r="AC104" s="61">
        <v>1</v>
      </c>
      <c r="AD104" s="61">
        <v>0</v>
      </c>
      <c r="AE104" s="61">
        <v>0</v>
      </c>
      <c r="AF104" s="61">
        <v>5</v>
      </c>
      <c r="AG104" s="61">
        <v>10</v>
      </c>
      <c r="AH104" s="61">
        <v>5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</row>
    <row r="105" spans="1:40" s="123" customFormat="1" ht="37.5" x14ac:dyDescent="0.25">
      <c r="A105" s="61">
        <v>91</v>
      </c>
      <c r="B105" s="61" t="s">
        <v>726</v>
      </c>
      <c r="C105" s="61" t="s">
        <v>3533</v>
      </c>
      <c r="D105" s="61" t="s">
        <v>595</v>
      </c>
      <c r="E105" s="61"/>
      <c r="F105" s="61" t="s">
        <v>932</v>
      </c>
      <c r="G105" s="61"/>
      <c r="H105" s="61">
        <v>5</v>
      </c>
      <c r="I105" s="61">
        <v>1</v>
      </c>
      <c r="J105" s="61">
        <v>1</v>
      </c>
      <c r="K105" s="61">
        <v>0</v>
      </c>
      <c r="L105" s="61">
        <v>1</v>
      </c>
      <c r="M105" s="61">
        <v>1</v>
      </c>
      <c r="N105" s="61">
        <v>0</v>
      </c>
      <c r="O105" s="61">
        <v>2</v>
      </c>
      <c r="P105" s="61">
        <v>2</v>
      </c>
      <c r="Q105" s="61">
        <v>1</v>
      </c>
      <c r="R105" s="61">
        <v>0</v>
      </c>
      <c r="S105" s="61">
        <v>5</v>
      </c>
      <c r="T105" s="61">
        <v>0</v>
      </c>
      <c r="U105" s="61">
        <v>0</v>
      </c>
      <c r="V105" s="61">
        <v>1</v>
      </c>
      <c r="W105" s="61">
        <v>3</v>
      </c>
      <c r="X105" s="61">
        <v>1</v>
      </c>
      <c r="Y105" s="61">
        <v>0</v>
      </c>
      <c r="Z105" s="61">
        <v>0</v>
      </c>
      <c r="AA105" s="61">
        <v>0</v>
      </c>
      <c r="AB105" s="61">
        <v>0</v>
      </c>
      <c r="AC105" s="61">
        <v>1</v>
      </c>
      <c r="AD105" s="61">
        <v>0</v>
      </c>
      <c r="AE105" s="61">
        <v>1</v>
      </c>
      <c r="AF105" s="61">
        <v>10</v>
      </c>
      <c r="AG105" s="61">
        <v>30</v>
      </c>
      <c r="AH105" s="61">
        <v>10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</row>
    <row r="106" spans="1:40" s="123" customFormat="1" ht="37.5" x14ac:dyDescent="0.25">
      <c r="A106" s="61">
        <v>92</v>
      </c>
      <c r="B106" s="61" t="s">
        <v>726</v>
      </c>
      <c r="C106" s="61" t="s">
        <v>3532</v>
      </c>
      <c r="D106" s="61" t="s">
        <v>595</v>
      </c>
      <c r="E106" s="61"/>
      <c r="F106" s="61" t="s">
        <v>933</v>
      </c>
      <c r="G106" s="61"/>
      <c r="H106" s="61">
        <v>6</v>
      </c>
      <c r="I106" s="61">
        <v>1</v>
      </c>
      <c r="J106" s="61">
        <v>1</v>
      </c>
      <c r="K106" s="61">
        <v>0</v>
      </c>
      <c r="L106" s="61">
        <v>2</v>
      </c>
      <c r="M106" s="61">
        <v>1</v>
      </c>
      <c r="N106" s="61">
        <v>0</v>
      </c>
      <c r="O106" s="61">
        <v>1</v>
      </c>
      <c r="P106" s="61">
        <v>2</v>
      </c>
      <c r="Q106" s="61">
        <v>1</v>
      </c>
      <c r="R106" s="61">
        <v>0</v>
      </c>
      <c r="S106" s="61">
        <v>1</v>
      </c>
      <c r="T106" s="61">
        <v>0</v>
      </c>
      <c r="U106" s="61">
        <v>0</v>
      </c>
      <c r="V106" s="61">
        <v>1</v>
      </c>
      <c r="W106" s="61">
        <v>1</v>
      </c>
      <c r="X106" s="61">
        <v>1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1</v>
      </c>
      <c r="AF106" s="61">
        <v>5</v>
      </c>
      <c r="AG106" s="61">
        <v>19</v>
      </c>
      <c r="AH106" s="61">
        <v>8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</row>
    <row r="107" spans="1:40" s="123" customFormat="1" ht="37.5" x14ac:dyDescent="0.25">
      <c r="A107" s="61">
        <v>93</v>
      </c>
      <c r="B107" s="61" t="s">
        <v>726</v>
      </c>
      <c r="C107" s="61" t="s">
        <v>3531</v>
      </c>
      <c r="D107" s="61" t="s">
        <v>595</v>
      </c>
      <c r="E107" s="61"/>
      <c r="F107" s="61" t="s">
        <v>934</v>
      </c>
      <c r="G107" s="61"/>
      <c r="H107" s="61">
        <v>10</v>
      </c>
      <c r="I107" s="61">
        <v>1</v>
      </c>
      <c r="J107" s="61">
        <v>1</v>
      </c>
      <c r="K107" s="61">
        <v>0</v>
      </c>
      <c r="L107" s="61">
        <v>1</v>
      </c>
      <c r="M107" s="61">
        <v>1</v>
      </c>
      <c r="N107" s="61">
        <v>0</v>
      </c>
      <c r="O107" s="61">
        <v>1</v>
      </c>
      <c r="P107" s="61">
        <v>2</v>
      </c>
      <c r="Q107" s="61">
        <v>2</v>
      </c>
      <c r="R107" s="61">
        <v>0</v>
      </c>
      <c r="S107" s="61">
        <v>2</v>
      </c>
      <c r="T107" s="61">
        <v>0</v>
      </c>
      <c r="U107" s="61">
        <v>0</v>
      </c>
      <c r="V107" s="61">
        <v>1</v>
      </c>
      <c r="W107" s="61">
        <v>2</v>
      </c>
      <c r="X107" s="61">
        <v>1</v>
      </c>
      <c r="Y107" s="61">
        <v>0</v>
      </c>
      <c r="Z107" s="61">
        <v>1</v>
      </c>
      <c r="AA107" s="61">
        <v>0</v>
      </c>
      <c r="AB107" s="61">
        <v>0</v>
      </c>
      <c r="AC107" s="61">
        <v>1</v>
      </c>
      <c r="AD107" s="61">
        <v>0</v>
      </c>
      <c r="AE107" s="61">
        <v>1</v>
      </c>
      <c r="AF107" s="61">
        <v>10</v>
      </c>
      <c r="AG107" s="61">
        <v>30</v>
      </c>
      <c r="AH107" s="61">
        <v>10</v>
      </c>
      <c r="AI107" s="61">
        <v>2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</row>
    <row r="108" spans="1:40" s="123" customFormat="1" ht="37.5" x14ac:dyDescent="0.25">
      <c r="A108" s="61">
        <v>94</v>
      </c>
      <c r="B108" s="61" t="s">
        <v>726</v>
      </c>
      <c r="C108" s="61" t="s">
        <v>3530</v>
      </c>
      <c r="D108" s="61" t="s">
        <v>595</v>
      </c>
      <c r="E108" s="61"/>
      <c r="F108" s="61" t="s">
        <v>935</v>
      </c>
      <c r="G108" s="61"/>
      <c r="H108" s="61">
        <v>6</v>
      </c>
      <c r="I108" s="61">
        <v>1</v>
      </c>
      <c r="J108" s="61">
        <v>1</v>
      </c>
      <c r="K108" s="61">
        <v>0</v>
      </c>
      <c r="L108" s="61">
        <v>1</v>
      </c>
      <c r="M108" s="61">
        <v>1</v>
      </c>
      <c r="N108" s="61">
        <v>0</v>
      </c>
      <c r="O108" s="61">
        <v>1</v>
      </c>
      <c r="P108" s="61">
        <v>2</v>
      </c>
      <c r="Q108" s="61">
        <v>1</v>
      </c>
      <c r="R108" s="61">
        <v>0</v>
      </c>
      <c r="S108" s="61">
        <v>6</v>
      </c>
      <c r="T108" s="61">
        <v>0</v>
      </c>
      <c r="U108" s="61">
        <v>0</v>
      </c>
      <c r="V108" s="61">
        <v>1</v>
      </c>
      <c r="W108" s="61">
        <v>1</v>
      </c>
      <c r="X108" s="61">
        <v>1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1</v>
      </c>
      <c r="AF108" s="61">
        <v>6</v>
      </c>
      <c r="AG108" s="61">
        <v>30</v>
      </c>
      <c r="AH108" s="61">
        <v>10</v>
      </c>
      <c r="AI108" s="61">
        <v>2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</row>
    <row r="109" spans="1:40" s="123" customFormat="1" ht="39.75" customHeight="1" x14ac:dyDescent="0.25">
      <c r="A109" s="61">
        <v>95</v>
      </c>
      <c r="B109" s="61" t="s">
        <v>726</v>
      </c>
      <c r="C109" s="61" t="s">
        <v>3529</v>
      </c>
      <c r="D109" s="61" t="s">
        <v>595</v>
      </c>
      <c r="E109" s="61"/>
      <c r="F109" s="61" t="s">
        <v>936</v>
      </c>
      <c r="G109" s="61"/>
      <c r="H109" s="61">
        <v>5</v>
      </c>
      <c r="I109" s="61">
        <v>1</v>
      </c>
      <c r="J109" s="61">
        <v>1</v>
      </c>
      <c r="K109" s="61">
        <v>0</v>
      </c>
      <c r="L109" s="61">
        <v>1</v>
      </c>
      <c r="M109" s="61">
        <v>1</v>
      </c>
      <c r="N109" s="61">
        <v>0</v>
      </c>
      <c r="O109" s="61">
        <v>1</v>
      </c>
      <c r="P109" s="61">
        <v>2</v>
      </c>
      <c r="Q109" s="61">
        <v>1</v>
      </c>
      <c r="R109" s="61">
        <v>0</v>
      </c>
      <c r="S109" s="61">
        <v>1</v>
      </c>
      <c r="T109" s="61">
        <v>0</v>
      </c>
      <c r="U109" s="61">
        <v>0</v>
      </c>
      <c r="V109" s="61">
        <v>0</v>
      </c>
      <c r="W109" s="61">
        <v>1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1</v>
      </c>
      <c r="AF109" s="61">
        <v>5</v>
      </c>
      <c r="AG109" s="61">
        <v>5</v>
      </c>
      <c r="AH109" s="61">
        <v>1</v>
      </c>
      <c r="AI109" s="61">
        <v>2</v>
      </c>
      <c r="AJ109" s="61">
        <v>0</v>
      </c>
      <c r="AK109" s="61">
        <v>0</v>
      </c>
      <c r="AL109" s="61">
        <v>0</v>
      </c>
      <c r="AM109" s="61">
        <v>0</v>
      </c>
      <c r="AN109" s="61">
        <v>0</v>
      </c>
    </row>
    <row r="110" spans="1:40" s="123" customFormat="1" ht="37.5" x14ac:dyDescent="0.25">
      <c r="A110" s="61">
        <v>96</v>
      </c>
      <c r="B110" s="61" t="s">
        <v>726</v>
      </c>
      <c r="C110" s="61" t="s">
        <v>3528</v>
      </c>
      <c r="D110" s="61" t="s">
        <v>595</v>
      </c>
      <c r="E110" s="61"/>
      <c r="F110" s="61" t="s">
        <v>937</v>
      </c>
      <c r="G110" s="61"/>
      <c r="H110" s="61">
        <v>5</v>
      </c>
      <c r="I110" s="61">
        <v>1</v>
      </c>
      <c r="J110" s="61">
        <v>1</v>
      </c>
      <c r="K110" s="61">
        <v>0</v>
      </c>
      <c r="L110" s="61">
        <v>0</v>
      </c>
      <c r="M110" s="61">
        <v>1</v>
      </c>
      <c r="N110" s="61">
        <v>0</v>
      </c>
      <c r="O110" s="61">
        <v>1</v>
      </c>
      <c r="P110" s="61">
        <v>2</v>
      </c>
      <c r="Q110" s="61">
        <v>1</v>
      </c>
      <c r="R110" s="61">
        <v>0</v>
      </c>
      <c r="S110" s="61">
        <v>5</v>
      </c>
      <c r="T110" s="61">
        <v>0</v>
      </c>
      <c r="U110" s="61">
        <v>0</v>
      </c>
      <c r="V110" s="61">
        <v>1</v>
      </c>
      <c r="W110" s="61">
        <v>2</v>
      </c>
      <c r="X110" s="61">
        <v>1</v>
      </c>
      <c r="Y110" s="61">
        <v>0</v>
      </c>
      <c r="Z110" s="61">
        <v>1</v>
      </c>
      <c r="AA110" s="61">
        <v>0</v>
      </c>
      <c r="AB110" s="61">
        <v>0</v>
      </c>
      <c r="AC110" s="61">
        <v>0</v>
      </c>
      <c r="AD110" s="61">
        <v>0</v>
      </c>
      <c r="AE110" s="61">
        <v>1</v>
      </c>
      <c r="AF110" s="61">
        <v>10</v>
      </c>
      <c r="AG110" s="61">
        <v>30</v>
      </c>
      <c r="AH110" s="61">
        <v>10</v>
      </c>
      <c r="AI110" s="61">
        <v>2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</row>
    <row r="111" spans="1:40" s="123" customFormat="1" ht="37.5" x14ac:dyDescent="0.25">
      <c r="A111" s="61">
        <v>97</v>
      </c>
      <c r="B111" s="61" t="s">
        <v>726</v>
      </c>
      <c r="C111" s="61" t="s">
        <v>3527</v>
      </c>
      <c r="D111" s="61" t="s">
        <v>595</v>
      </c>
      <c r="E111" s="61"/>
      <c r="F111" s="61" t="s">
        <v>938</v>
      </c>
      <c r="G111" s="61"/>
      <c r="H111" s="61">
        <v>8</v>
      </c>
      <c r="I111" s="61">
        <v>1</v>
      </c>
      <c r="J111" s="61">
        <v>1</v>
      </c>
      <c r="K111" s="61">
        <v>0</v>
      </c>
      <c r="L111" s="61">
        <v>1</v>
      </c>
      <c r="M111" s="61">
        <v>1</v>
      </c>
      <c r="N111" s="61">
        <v>0</v>
      </c>
      <c r="O111" s="61">
        <v>2</v>
      </c>
      <c r="P111" s="61">
        <v>2</v>
      </c>
      <c r="Q111" s="61">
        <v>2</v>
      </c>
      <c r="R111" s="61">
        <v>0</v>
      </c>
      <c r="S111" s="61">
        <v>2</v>
      </c>
      <c r="T111" s="61">
        <v>0</v>
      </c>
      <c r="U111" s="61">
        <v>0</v>
      </c>
      <c r="V111" s="61">
        <v>1</v>
      </c>
      <c r="W111" s="61">
        <v>1</v>
      </c>
      <c r="X111" s="61">
        <v>1</v>
      </c>
      <c r="Y111" s="61">
        <v>0</v>
      </c>
      <c r="Z111" s="61">
        <v>1</v>
      </c>
      <c r="AA111" s="61">
        <v>0</v>
      </c>
      <c r="AB111" s="61">
        <v>0</v>
      </c>
      <c r="AC111" s="61">
        <v>1</v>
      </c>
      <c r="AD111" s="61">
        <v>0</v>
      </c>
      <c r="AE111" s="61">
        <v>1</v>
      </c>
      <c r="AF111" s="61">
        <v>10</v>
      </c>
      <c r="AG111" s="61">
        <v>30</v>
      </c>
      <c r="AH111" s="61">
        <v>10</v>
      </c>
      <c r="AI111" s="61">
        <v>2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</row>
    <row r="112" spans="1:40" s="123" customFormat="1" ht="37.5" x14ac:dyDescent="0.25">
      <c r="A112" s="61">
        <v>98</v>
      </c>
      <c r="B112" s="61" t="s">
        <v>726</v>
      </c>
      <c r="C112" s="61" t="s">
        <v>3526</v>
      </c>
      <c r="D112" s="61" t="s">
        <v>595</v>
      </c>
      <c r="E112" s="61"/>
      <c r="F112" s="61" t="s">
        <v>939</v>
      </c>
      <c r="G112" s="61"/>
      <c r="H112" s="61">
        <v>5</v>
      </c>
      <c r="I112" s="61">
        <v>1</v>
      </c>
      <c r="J112" s="61">
        <v>1</v>
      </c>
      <c r="K112" s="61">
        <v>0</v>
      </c>
      <c r="L112" s="61">
        <v>1</v>
      </c>
      <c r="M112" s="61">
        <v>1</v>
      </c>
      <c r="N112" s="61">
        <v>0</v>
      </c>
      <c r="O112" s="61">
        <v>1</v>
      </c>
      <c r="P112" s="61">
        <v>2</v>
      </c>
      <c r="Q112" s="61">
        <v>1</v>
      </c>
      <c r="R112" s="61">
        <v>0</v>
      </c>
      <c r="S112" s="61">
        <v>2</v>
      </c>
      <c r="T112" s="61">
        <v>0</v>
      </c>
      <c r="U112" s="61">
        <v>0</v>
      </c>
      <c r="V112" s="61">
        <v>1</v>
      </c>
      <c r="W112" s="61">
        <v>0</v>
      </c>
      <c r="X112" s="61">
        <v>1</v>
      </c>
      <c r="Y112" s="61">
        <v>0</v>
      </c>
      <c r="Z112" s="61">
        <v>0</v>
      </c>
      <c r="AA112" s="61">
        <v>0</v>
      </c>
      <c r="AB112" s="61">
        <v>0</v>
      </c>
      <c r="AC112" s="61">
        <v>1</v>
      </c>
      <c r="AD112" s="61">
        <v>0</v>
      </c>
      <c r="AE112" s="61">
        <v>1</v>
      </c>
      <c r="AF112" s="61">
        <v>10</v>
      </c>
      <c r="AG112" s="61">
        <v>30</v>
      </c>
      <c r="AH112" s="61">
        <v>7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</row>
    <row r="113" spans="1:40" s="123" customFormat="1" ht="37.5" x14ac:dyDescent="0.25">
      <c r="A113" s="61">
        <v>99</v>
      </c>
      <c r="B113" s="61" t="s">
        <v>726</v>
      </c>
      <c r="C113" s="61" t="s">
        <v>3525</v>
      </c>
      <c r="D113" s="61" t="s">
        <v>595</v>
      </c>
      <c r="E113" s="61"/>
      <c r="F113" s="61" t="s">
        <v>940</v>
      </c>
      <c r="G113" s="61"/>
      <c r="H113" s="61">
        <v>6</v>
      </c>
      <c r="I113" s="61">
        <v>1</v>
      </c>
      <c r="J113" s="61">
        <v>1</v>
      </c>
      <c r="K113" s="61">
        <v>0</v>
      </c>
      <c r="L113" s="61">
        <v>1</v>
      </c>
      <c r="M113" s="61">
        <v>1</v>
      </c>
      <c r="N113" s="61">
        <v>0</v>
      </c>
      <c r="O113" s="61">
        <v>1</v>
      </c>
      <c r="P113" s="61">
        <v>2</v>
      </c>
      <c r="Q113" s="61">
        <v>1</v>
      </c>
      <c r="R113" s="61">
        <v>0</v>
      </c>
      <c r="S113" s="61">
        <v>5</v>
      </c>
      <c r="T113" s="61">
        <v>0</v>
      </c>
      <c r="U113" s="61">
        <v>0</v>
      </c>
      <c r="V113" s="61">
        <v>1</v>
      </c>
      <c r="W113" s="61">
        <v>0</v>
      </c>
      <c r="X113" s="61">
        <v>1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10</v>
      </c>
      <c r="AG113" s="61">
        <v>30</v>
      </c>
      <c r="AH113" s="61">
        <v>10</v>
      </c>
      <c r="AI113" s="61">
        <v>2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</row>
    <row r="114" spans="1:40" s="123" customFormat="1" ht="37.5" x14ac:dyDescent="0.25">
      <c r="A114" s="61">
        <v>100</v>
      </c>
      <c r="B114" s="61" t="s">
        <v>726</v>
      </c>
      <c r="C114" s="61" t="s">
        <v>3524</v>
      </c>
      <c r="D114" s="61" t="s">
        <v>595</v>
      </c>
      <c r="E114" s="61"/>
      <c r="F114" s="61" t="s">
        <v>3516</v>
      </c>
      <c r="G114" s="61"/>
      <c r="H114" s="61">
        <v>10</v>
      </c>
      <c r="I114" s="61">
        <v>1</v>
      </c>
      <c r="J114" s="61">
        <v>1</v>
      </c>
      <c r="K114" s="61">
        <v>0</v>
      </c>
      <c r="L114" s="61">
        <v>1</v>
      </c>
      <c r="M114" s="61">
        <v>1</v>
      </c>
      <c r="N114" s="61">
        <v>0</v>
      </c>
      <c r="O114" s="61">
        <v>1</v>
      </c>
      <c r="P114" s="61">
        <v>2</v>
      </c>
      <c r="Q114" s="61">
        <v>1</v>
      </c>
      <c r="R114" s="61">
        <v>0</v>
      </c>
      <c r="S114" s="61">
        <v>2</v>
      </c>
      <c r="T114" s="61">
        <v>0</v>
      </c>
      <c r="U114" s="61">
        <v>0</v>
      </c>
      <c r="V114" s="61">
        <v>0</v>
      </c>
      <c r="W114" s="61">
        <v>1</v>
      </c>
      <c r="X114" s="61">
        <v>1</v>
      </c>
      <c r="Y114" s="61">
        <v>0</v>
      </c>
      <c r="Z114" s="61">
        <v>0</v>
      </c>
      <c r="AA114" s="61">
        <v>1</v>
      </c>
      <c r="AB114" s="61">
        <v>0</v>
      </c>
      <c r="AC114" s="61">
        <v>0</v>
      </c>
      <c r="AD114" s="61">
        <v>0</v>
      </c>
      <c r="AE114" s="61">
        <v>1</v>
      </c>
      <c r="AF114" s="61">
        <v>10</v>
      </c>
      <c r="AG114" s="61">
        <v>30</v>
      </c>
      <c r="AH114" s="61">
        <v>10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</row>
    <row r="115" spans="1:40" s="123" customFormat="1" ht="56.25" x14ac:dyDescent="0.25">
      <c r="A115" s="61">
        <v>101</v>
      </c>
      <c r="B115" s="61" t="s">
        <v>726</v>
      </c>
      <c r="C115" s="61" t="s">
        <v>3523</v>
      </c>
      <c r="D115" s="61" t="s">
        <v>595</v>
      </c>
      <c r="E115" s="61"/>
      <c r="F115" s="61" t="s">
        <v>3517</v>
      </c>
      <c r="G115" s="61"/>
      <c r="H115" s="61">
        <v>10</v>
      </c>
      <c r="I115" s="61">
        <v>1</v>
      </c>
      <c r="J115" s="61">
        <v>1</v>
      </c>
      <c r="K115" s="61">
        <v>0</v>
      </c>
      <c r="L115" s="61">
        <v>1</v>
      </c>
      <c r="M115" s="61">
        <v>1</v>
      </c>
      <c r="N115" s="61">
        <v>0</v>
      </c>
      <c r="O115" s="61">
        <v>2</v>
      </c>
      <c r="P115" s="61">
        <v>2</v>
      </c>
      <c r="Q115" s="61">
        <v>2</v>
      </c>
      <c r="R115" s="61">
        <v>0</v>
      </c>
      <c r="S115" s="61">
        <v>2</v>
      </c>
      <c r="T115" s="61">
        <v>0</v>
      </c>
      <c r="U115" s="61">
        <v>0</v>
      </c>
      <c r="V115" s="61">
        <v>1</v>
      </c>
      <c r="W115" s="61">
        <v>2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1</v>
      </c>
      <c r="AD115" s="61">
        <v>0</v>
      </c>
      <c r="AE115" s="61">
        <v>2</v>
      </c>
      <c r="AF115" s="61">
        <v>7</v>
      </c>
      <c r="AG115" s="61">
        <v>10</v>
      </c>
      <c r="AH115" s="61">
        <v>3</v>
      </c>
      <c r="AI115" s="61">
        <v>2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</row>
    <row r="116" spans="1:40" s="123" customFormat="1" ht="37.5" x14ac:dyDescent="0.25">
      <c r="A116" s="61">
        <v>102</v>
      </c>
      <c r="B116" s="61" t="s">
        <v>726</v>
      </c>
      <c r="C116" s="61" t="s">
        <v>3522</v>
      </c>
      <c r="D116" s="61" t="s">
        <v>595</v>
      </c>
      <c r="E116" s="61"/>
      <c r="F116" s="61" t="s">
        <v>938</v>
      </c>
      <c r="G116" s="61"/>
      <c r="H116" s="61">
        <v>5</v>
      </c>
      <c r="I116" s="61">
        <v>1</v>
      </c>
      <c r="J116" s="61">
        <v>1</v>
      </c>
      <c r="K116" s="61">
        <v>0</v>
      </c>
      <c r="L116" s="61">
        <v>1</v>
      </c>
      <c r="M116" s="61">
        <v>1</v>
      </c>
      <c r="N116" s="61">
        <v>0</v>
      </c>
      <c r="O116" s="61">
        <v>1</v>
      </c>
      <c r="P116" s="61">
        <v>2</v>
      </c>
      <c r="Q116" s="61">
        <v>1</v>
      </c>
      <c r="R116" s="61">
        <v>0</v>
      </c>
      <c r="S116" s="61">
        <v>1</v>
      </c>
      <c r="T116" s="61">
        <v>0</v>
      </c>
      <c r="U116" s="61">
        <v>0</v>
      </c>
      <c r="V116" s="61">
        <v>1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1</v>
      </c>
      <c r="AF116" s="61">
        <v>5</v>
      </c>
      <c r="AG116" s="61">
        <v>10</v>
      </c>
      <c r="AH116" s="61">
        <v>5</v>
      </c>
      <c r="AI116" s="61">
        <v>1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</row>
    <row r="117" spans="1:40" s="123" customFormat="1" ht="75" x14ac:dyDescent="0.25">
      <c r="A117" s="61">
        <v>103</v>
      </c>
      <c r="B117" s="61" t="s">
        <v>726</v>
      </c>
      <c r="C117" s="61" t="s">
        <v>3521</v>
      </c>
      <c r="D117" s="61" t="s">
        <v>595</v>
      </c>
      <c r="E117" s="61"/>
      <c r="F117" s="61" t="s">
        <v>3518</v>
      </c>
      <c r="G117" s="61"/>
      <c r="H117" s="61">
        <v>5</v>
      </c>
      <c r="I117" s="61">
        <v>1</v>
      </c>
      <c r="J117" s="61">
        <v>1</v>
      </c>
      <c r="K117" s="61">
        <v>0</v>
      </c>
      <c r="L117" s="61">
        <v>0</v>
      </c>
      <c r="M117" s="61">
        <v>1</v>
      </c>
      <c r="N117" s="61">
        <v>0</v>
      </c>
      <c r="O117" s="61">
        <v>1</v>
      </c>
      <c r="P117" s="61">
        <v>2</v>
      </c>
      <c r="Q117" s="61">
        <v>1</v>
      </c>
      <c r="R117" s="61">
        <v>0</v>
      </c>
      <c r="S117" s="61">
        <v>1</v>
      </c>
      <c r="T117" s="61">
        <v>0</v>
      </c>
      <c r="U117" s="61">
        <v>0</v>
      </c>
      <c r="V117" s="61">
        <v>1</v>
      </c>
      <c r="W117" s="61">
        <v>0</v>
      </c>
      <c r="X117" s="61">
        <v>0</v>
      </c>
      <c r="Y117" s="61">
        <v>0</v>
      </c>
      <c r="Z117" s="61">
        <v>0</v>
      </c>
      <c r="AA117" s="61">
        <v>1</v>
      </c>
      <c r="AB117" s="61">
        <v>0</v>
      </c>
      <c r="AC117" s="61">
        <v>0</v>
      </c>
      <c r="AD117" s="61">
        <v>0</v>
      </c>
      <c r="AE117" s="61">
        <v>1</v>
      </c>
      <c r="AF117" s="61">
        <v>10</v>
      </c>
      <c r="AG117" s="61">
        <v>5</v>
      </c>
      <c r="AH117" s="61">
        <v>1</v>
      </c>
      <c r="AI117" s="61">
        <v>1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</row>
    <row r="118" spans="1:40" s="123" customFormat="1" ht="56.25" x14ac:dyDescent="0.25">
      <c r="A118" s="61">
        <v>104</v>
      </c>
      <c r="B118" s="61" t="s">
        <v>726</v>
      </c>
      <c r="C118" s="61" t="s">
        <v>3535</v>
      </c>
      <c r="D118" s="61" t="s">
        <v>595</v>
      </c>
      <c r="E118" s="61"/>
      <c r="F118" s="61" t="s">
        <v>3519</v>
      </c>
      <c r="G118" s="61"/>
      <c r="H118" s="61">
        <v>8</v>
      </c>
      <c r="I118" s="61">
        <v>1</v>
      </c>
      <c r="J118" s="61">
        <v>1</v>
      </c>
      <c r="K118" s="61">
        <v>0</v>
      </c>
      <c r="L118" s="61">
        <v>0</v>
      </c>
      <c r="M118" s="61">
        <v>1</v>
      </c>
      <c r="N118" s="61">
        <v>0</v>
      </c>
      <c r="O118" s="61">
        <v>1</v>
      </c>
      <c r="P118" s="61">
        <v>2</v>
      </c>
      <c r="Q118" s="61">
        <v>1</v>
      </c>
      <c r="R118" s="61">
        <v>0</v>
      </c>
      <c r="S118" s="61">
        <v>1</v>
      </c>
      <c r="T118" s="61">
        <v>0</v>
      </c>
      <c r="U118" s="61">
        <v>0</v>
      </c>
      <c r="V118" s="61">
        <v>1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8</v>
      </c>
      <c r="AG118" s="61">
        <v>10</v>
      </c>
      <c r="AH118" s="61">
        <v>5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</row>
    <row r="119" spans="1:40" s="123" customFormat="1" ht="37.5" x14ac:dyDescent="0.25">
      <c r="A119" s="61">
        <v>105</v>
      </c>
      <c r="B119" s="61" t="s">
        <v>726</v>
      </c>
      <c r="C119" s="61" t="s">
        <v>3536</v>
      </c>
      <c r="D119" s="61" t="s">
        <v>595</v>
      </c>
      <c r="E119" s="61"/>
      <c r="F119" s="61" t="s">
        <v>3520</v>
      </c>
      <c r="G119" s="61"/>
      <c r="H119" s="61">
        <v>10</v>
      </c>
      <c r="I119" s="61">
        <v>2</v>
      </c>
      <c r="J119" s="61">
        <v>2</v>
      </c>
      <c r="K119" s="61">
        <v>0</v>
      </c>
      <c r="L119" s="61">
        <v>1</v>
      </c>
      <c r="M119" s="61">
        <v>1</v>
      </c>
      <c r="N119" s="61">
        <v>0</v>
      </c>
      <c r="O119" s="61">
        <v>2</v>
      </c>
      <c r="P119" s="61">
        <v>4</v>
      </c>
      <c r="Q119" s="61">
        <v>1</v>
      </c>
      <c r="R119" s="61">
        <v>0</v>
      </c>
      <c r="S119" s="61">
        <v>1</v>
      </c>
      <c r="T119" s="61">
        <v>0</v>
      </c>
      <c r="U119" s="61">
        <v>0</v>
      </c>
      <c r="V119" s="61">
        <v>2</v>
      </c>
      <c r="W119" s="61">
        <v>1</v>
      </c>
      <c r="X119" s="61">
        <v>1</v>
      </c>
      <c r="Y119" s="61">
        <v>0</v>
      </c>
      <c r="Z119" s="61">
        <v>1</v>
      </c>
      <c r="AA119" s="61">
        <v>1</v>
      </c>
      <c r="AB119" s="61">
        <v>1</v>
      </c>
      <c r="AC119" s="61">
        <v>0</v>
      </c>
      <c r="AD119" s="61">
        <v>1</v>
      </c>
      <c r="AE119" s="61">
        <v>1</v>
      </c>
      <c r="AF119" s="61">
        <v>10</v>
      </c>
      <c r="AG119" s="61">
        <v>15</v>
      </c>
      <c r="AH119" s="61">
        <v>5</v>
      </c>
      <c r="AI119" s="61">
        <v>4</v>
      </c>
      <c r="AJ119" s="61">
        <v>0</v>
      </c>
      <c r="AK119" s="61">
        <v>0</v>
      </c>
      <c r="AL119" s="61">
        <v>0</v>
      </c>
      <c r="AM119" s="61">
        <v>0</v>
      </c>
      <c r="AN119" s="61">
        <v>1</v>
      </c>
    </row>
    <row r="120" spans="1:40" s="123" customFormat="1" ht="37.5" x14ac:dyDescent="0.25">
      <c r="A120" s="61">
        <v>106</v>
      </c>
      <c r="B120" s="61" t="s">
        <v>726</v>
      </c>
      <c r="C120" s="61" t="s">
        <v>3537</v>
      </c>
      <c r="D120" s="61" t="s">
        <v>595</v>
      </c>
      <c r="E120" s="61"/>
      <c r="F120" s="61" t="s">
        <v>926</v>
      </c>
      <c r="G120" s="61"/>
      <c r="H120" s="61">
        <v>5</v>
      </c>
      <c r="I120" s="61">
        <v>1</v>
      </c>
      <c r="J120" s="61">
        <v>1</v>
      </c>
      <c r="K120" s="61">
        <v>0</v>
      </c>
      <c r="L120" s="61">
        <v>1</v>
      </c>
      <c r="M120" s="61">
        <v>1</v>
      </c>
      <c r="N120" s="61">
        <v>0</v>
      </c>
      <c r="O120" s="61">
        <v>1</v>
      </c>
      <c r="P120" s="61">
        <v>2</v>
      </c>
      <c r="Q120" s="61">
        <v>1</v>
      </c>
      <c r="R120" s="61">
        <v>0</v>
      </c>
      <c r="S120" s="61">
        <v>5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1</v>
      </c>
      <c r="AF120" s="61">
        <v>10</v>
      </c>
      <c r="AG120" s="61">
        <v>30</v>
      </c>
      <c r="AH120" s="61">
        <v>10</v>
      </c>
      <c r="AI120" s="61">
        <v>2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</row>
    <row r="121" spans="1:40" s="123" customFormat="1" ht="56.25" x14ac:dyDescent="0.25">
      <c r="A121" s="61">
        <v>107</v>
      </c>
      <c r="B121" s="61" t="s">
        <v>726</v>
      </c>
      <c r="C121" s="61" t="s">
        <v>3538</v>
      </c>
      <c r="D121" s="61" t="s">
        <v>595</v>
      </c>
      <c r="E121" s="61"/>
      <c r="F121" s="61" t="s">
        <v>941</v>
      </c>
      <c r="G121" s="61"/>
      <c r="H121" s="61">
        <v>5</v>
      </c>
      <c r="I121" s="61">
        <v>1</v>
      </c>
      <c r="J121" s="61">
        <v>1</v>
      </c>
      <c r="K121" s="61">
        <v>0</v>
      </c>
      <c r="L121" s="61">
        <v>1</v>
      </c>
      <c r="M121" s="61">
        <v>0</v>
      </c>
      <c r="N121" s="61">
        <v>0</v>
      </c>
      <c r="O121" s="61">
        <v>1</v>
      </c>
      <c r="P121" s="61">
        <v>2</v>
      </c>
      <c r="Q121" s="61">
        <v>1</v>
      </c>
      <c r="R121" s="61">
        <v>0</v>
      </c>
      <c r="S121" s="61">
        <v>1</v>
      </c>
      <c r="T121" s="61">
        <v>0</v>
      </c>
      <c r="U121" s="61">
        <v>0</v>
      </c>
      <c r="V121" s="61">
        <v>1</v>
      </c>
      <c r="W121" s="61">
        <v>0</v>
      </c>
      <c r="X121" s="61">
        <v>0</v>
      </c>
      <c r="Y121" s="61">
        <v>0</v>
      </c>
      <c r="Z121" s="61">
        <v>1</v>
      </c>
      <c r="AA121" s="61">
        <v>0</v>
      </c>
      <c r="AB121" s="61">
        <v>0</v>
      </c>
      <c r="AC121" s="61">
        <v>0</v>
      </c>
      <c r="AD121" s="61">
        <v>0</v>
      </c>
      <c r="AE121" s="61">
        <v>1</v>
      </c>
      <c r="AF121" s="61">
        <v>5</v>
      </c>
      <c r="AG121" s="61">
        <v>5</v>
      </c>
      <c r="AH121" s="61">
        <v>2</v>
      </c>
      <c r="AI121" s="61">
        <v>2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</row>
    <row r="122" spans="1:40" s="123" customFormat="1" ht="300" x14ac:dyDescent="0.25">
      <c r="A122" s="61">
        <v>108</v>
      </c>
      <c r="B122" s="61" t="s">
        <v>726</v>
      </c>
      <c r="C122" s="61" t="s">
        <v>3540</v>
      </c>
      <c r="D122" s="61" t="s">
        <v>595</v>
      </c>
      <c r="E122" s="61"/>
      <c r="F122" s="61" t="s">
        <v>942</v>
      </c>
      <c r="G122" s="61"/>
      <c r="H122" s="129">
        <v>20</v>
      </c>
      <c r="I122" s="129">
        <v>2</v>
      </c>
      <c r="J122" s="129">
        <v>0</v>
      </c>
      <c r="K122" s="129">
        <v>0</v>
      </c>
      <c r="L122" s="129">
        <v>0</v>
      </c>
      <c r="M122" s="129">
        <v>1</v>
      </c>
      <c r="N122" s="129">
        <v>0</v>
      </c>
      <c r="O122" s="129">
        <v>2</v>
      </c>
      <c r="P122" s="129">
        <v>2</v>
      </c>
      <c r="Q122" s="129">
        <v>2</v>
      </c>
      <c r="R122" s="129">
        <v>0</v>
      </c>
      <c r="S122" s="129">
        <v>2</v>
      </c>
      <c r="T122" s="129">
        <v>0</v>
      </c>
      <c r="U122" s="129">
        <v>0</v>
      </c>
      <c r="V122" s="129">
        <v>2</v>
      </c>
      <c r="W122" s="129">
        <v>0</v>
      </c>
      <c r="X122" s="129">
        <v>1</v>
      </c>
      <c r="Y122" s="129">
        <v>0</v>
      </c>
      <c r="Z122" s="129">
        <v>0</v>
      </c>
      <c r="AA122" s="129">
        <v>1</v>
      </c>
      <c r="AB122" s="129">
        <v>0</v>
      </c>
      <c r="AC122" s="129">
        <v>1</v>
      </c>
      <c r="AD122" s="129">
        <v>0</v>
      </c>
      <c r="AE122" s="129">
        <v>1</v>
      </c>
      <c r="AF122" s="129">
        <v>7</v>
      </c>
      <c r="AG122" s="129">
        <v>10</v>
      </c>
      <c r="AH122" s="129">
        <v>3</v>
      </c>
      <c r="AI122" s="129">
        <v>2</v>
      </c>
      <c r="AJ122" s="129">
        <v>0</v>
      </c>
      <c r="AK122" s="130">
        <v>0</v>
      </c>
      <c r="AL122" s="130">
        <v>0</v>
      </c>
      <c r="AM122" s="130">
        <v>0</v>
      </c>
      <c r="AN122" s="130">
        <v>0</v>
      </c>
    </row>
    <row r="123" spans="1:40" s="123" customFormat="1" ht="37.5" x14ac:dyDescent="0.25">
      <c r="A123" s="61">
        <v>109</v>
      </c>
      <c r="B123" s="61" t="s">
        <v>726</v>
      </c>
      <c r="C123" s="61" t="s">
        <v>3539</v>
      </c>
      <c r="D123" s="61" t="s">
        <v>595</v>
      </c>
      <c r="E123" s="61"/>
      <c r="F123" s="61" t="s">
        <v>943</v>
      </c>
      <c r="G123" s="61"/>
      <c r="H123" s="61">
        <v>5</v>
      </c>
      <c r="I123" s="61">
        <v>1</v>
      </c>
      <c r="J123" s="61">
        <v>1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2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3</v>
      </c>
      <c r="AF123" s="61">
        <v>5</v>
      </c>
      <c r="AG123" s="61">
        <v>0</v>
      </c>
      <c r="AH123" s="61">
        <v>2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</row>
    <row r="124" spans="1:40" s="126" customFormat="1" ht="37.5" x14ac:dyDescent="0.25">
      <c r="A124" s="125"/>
      <c r="B124" s="125" t="s">
        <v>126</v>
      </c>
      <c r="C124" s="125"/>
      <c r="D124" s="125" t="s">
        <v>595</v>
      </c>
      <c r="E124" s="256">
        <v>76</v>
      </c>
      <c r="F124" s="125"/>
      <c r="G124" s="125"/>
      <c r="H124" s="125">
        <f>SUM(H99:H123)</f>
        <v>181</v>
      </c>
      <c r="I124" s="125">
        <f t="shared" ref="I124:AN124" si="8">SUM(I99:I123)</f>
        <v>27</v>
      </c>
      <c r="J124" s="125">
        <f t="shared" si="8"/>
        <v>24</v>
      </c>
      <c r="K124" s="125">
        <f t="shared" si="8"/>
        <v>0</v>
      </c>
      <c r="L124" s="125">
        <f t="shared" si="8"/>
        <v>21</v>
      </c>
      <c r="M124" s="125">
        <f t="shared" si="8"/>
        <v>22</v>
      </c>
      <c r="N124" s="125">
        <f t="shared" si="8"/>
        <v>0</v>
      </c>
      <c r="O124" s="125">
        <f t="shared" si="8"/>
        <v>32</v>
      </c>
      <c r="P124" s="125">
        <f t="shared" si="8"/>
        <v>52</v>
      </c>
      <c r="Q124" s="125">
        <f t="shared" si="8"/>
        <v>31</v>
      </c>
      <c r="R124" s="125">
        <f t="shared" si="8"/>
        <v>0</v>
      </c>
      <c r="S124" s="125">
        <f t="shared" si="8"/>
        <v>66</v>
      </c>
      <c r="T124" s="125">
        <f t="shared" si="8"/>
        <v>0</v>
      </c>
      <c r="U124" s="125">
        <f t="shared" si="8"/>
        <v>0</v>
      </c>
      <c r="V124" s="125">
        <f t="shared" si="8"/>
        <v>23</v>
      </c>
      <c r="W124" s="125">
        <f t="shared" si="8"/>
        <v>19</v>
      </c>
      <c r="X124" s="125">
        <f t="shared" si="8"/>
        <v>15</v>
      </c>
      <c r="Y124" s="125">
        <f t="shared" si="8"/>
        <v>0</v>
      </c>
      <c r="Z124" s="125">
        <f t="shared" si="8"/>
        <v>7</v>
      </c>
      <c r="AA124" s="125">
        <f t="shared" si="8"/>
        <v>9</v>
      </c>
      <c r="AB124" s="125">
        <f t="shared" si="8"/>
        <v>2</v>
      </c>
      <c r="AC124" s="125">
        <f t="shared" si="8"/>
        <v>8</v>
      </c>
      <c r="AD124" s="125">
        <f t="shared" si="8"/>
        <v>2</v>
      </c>
      <c r="AE124" s="125">
        <f t="shared" si="8"/>
        <v>25</v>
      </c>
      <c r="AF124" s="125">
        <f t="shared" si="8"/>
        <v>213</v>
      </c>
      <c r="AG124" s="125">
        <f t="shared" si="8"/>
        <v>504</v>
      </c>
      <c r="AH124" s="125">
        <f t="shared" si="8"/>
        <v>192</v>
      </c>
      <c r="AI124" s="125">
        <f t="shared" si="8"/>
        <v>36</v>
      </c>
      <c r="AJ124" s="125">
        <f t="shared" si="8"/>
        <v>0</v>
      </c>
      <c r="AK124" s="125">
        <f t="shared" si="8"/>
        <v>0</v>
      </c>
      <c r="AL124" s="125">
        <f t="shared" si="8"/>
        <v>0</v>
      </c>
      <c r="AM124" s="125">
        <f t="shared" si="8"/>
        <v>0</v>
      </c>
      <c r="AN124" s="125">
        <f t="shared" si="8"/>
        <v>1</v>
      </c>
    </row>
    <row r="125" spans="1:40" s="123" customFormat="1" x14ac:dyDescent="0.25">
      <c r="A125" s="61">
        <v>110</v>
      </c>
      <c r="B125" s="61" t="s">
        <v>726</v>
      </c>
      <c r="C125" s="61" t="s">
        <v>629</v>
      </c>
      <c r="D125" s="61" t="s">
        <v>595</v>
      </c>
      <c r="E125" s="61"/>
      <c r="F125" s="61"/>
      <c r="G125" s="61">
        <v>7</v>
      </c>
      <c r="H125" s="61">
        <v>59</v>
      </c>
      <c r="I125" s="61">
        <v>13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7</v>
      </c>
      <c r="P125" s="61">
        <v>8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1</v>
      </c>
      <c r="X125" s="61">
        <v>1</v>
      </c>
      <c r="Y125" s="61">
        <v>1</v>
      </c>
      <c r="Z125" s="61">
        <v>1</v>
      </c>
      <c r="AA125" s="61">
        <v>0</v>
      </c>
      <c r="AB125" s="61">
        <v>7</v>
      </c>
      <c r="AC125" s="61">
        <v>1</v>
      </c>
      <c r="AD125" s="61">
        <v>0</v>
      </c>
      <c r="AE125" s="61">
        <v>5</v>
      </c>
      <c r="AF125" s="61">
        <v>6</v>
      </c>
      <c r="AG125" s="61">
        <v>36</v>
      </c>
      <c r="AH125" s="61">
        <v>27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</row>
    <row r="126" spans="1:40" s="126" customFormat="1" ht="37.5" x14ac:dyDescent="0.25">
      <c r="A126" s="125"/>
      <c r="B126" s="125" t="s">
        <v>1453</v>
      </c>
      <c r="C126" s="125"/>
      <c r="D126" s="125" t="s">
        <v>595</v>
      </c>
      <c r="E126" s="125"/>
      <c r="F126" s="125"/>
      <c r="G126" s="125">
        <f>G125+G124</f>
        <v>7</v>
      </c>
      <c r="H126" s="125">
        <f t="shared" ref="H126:AN126" si="9">H125+H124</f>
        <v>240</v>
      </c>
      <c r="I126" s="125">
        <f t="shared" si="9"/>
        <v>40</v>
      </c>
      <c r="J126" s="125">
        <f t="shared" si="9"/>
        <v>24</v>
      </c>
      <c r="K126" s="125">
        <f t="shared" si="9"/>
        <v>0</v>
      </c>
      <c r="L126" s="125">
        <f t="shared" si="9"/>
        <v>21</v>
      </c>
      <c r="M126" s="125">
        <f t="shared" si="9"/>
        <v>22</v>
      </c>
      <c r="N126" s="125">
        <f t="shared" si="9"/>
        <v>0</v>
      </c>
      <c r="O126" s="125">
        <f t="shared" si="9"/>
        <v>39</v>
      </c>
      <c r="P126" s="125">
        <f t="shared" si="9"/>
        <v>60</v>
      </c>
      <c r="Q126" s="125">
        <f t="shared" si="9"/>
        <v>31</v>
      </c>
      <c r="R126" s="125">
        <f t="shared" si="9"/>
        <v>0</v>
      </c>
      <c r="S126" s="125">
        <f t="shared" si="9"/>
        <v>66</v>
      </c>
      <c r="T126" s="125">
        <f t="shared" si="9"/>
        <v>0</v>
      </c>
      <c r="U126" s="125">
        <f t="shared" si="9"/>
        <v>0</v>
      </c>
      <c r="V126" s="125">
        <f t="shared" si="9"/>
        <v>23</v>
      </c>
      <c r="W126" s="125">
        <f t="shared" si="9"/>
        <v>20</v>
      </c>
      <c r="X126" s="125">
        <f t="shared" si="9"/>
        <v>16</v>
      </c>
      <c r="Y126" s="125">
        <f t="shared" si="9"/>
        <v>1</v>
      </c>
      <c r="Z126" s="125">
        <f t="shared" si="9"/>
        <v>8</v>
      </c>
      <c r="AA126" s="125">
        <f t="shared" si="9"/>
        <v>9</v>
      </c>
      <c r="AB126" s="125">
        <f t="shared" si="9"/>
        <v>9</v>
      </c>
      <c r="AC126" s="125">
        <f t="shared" si="9"/>
        <v>9</v>
      </c>
      <c r="AD126" s="125">
        <f t="shared" si="9"/>
        <v>2</v>
      </c>
      <c r="AE126" s="125">
        <f t="shared" si="9"/>
        <v>30</v>
      </c>
      <c r="AF126" s="125">
        <f t="shared" si="9"/>
        <v>219</v>
      </c>
      <c r="AG126" s="125">
        <f t="shared" si="9"/>
        <v>540</v>
      </c>
      <c r="AH126" s="125">
        <f t="shared" si="9"/>
        <v>219</v>
      </c>
      <c r="AI126" s="125">
        <f t="shared" si="9"/>
        <v>36</v>
      </c>
      <c r="AJ126" s="125">
        <f t="shared" si="9"/>
        <v>0</v>
      </c>
      <c r="AK126" s="125">
        <f t="shared" si="9"/>
        <v>0</v>
      </c>
      <c r="AL126" s="125">
        <f t="shared" si="9"/>
        <v>0</v>
      </c>
      <c r="AM126" s="125">
        <f t="shared" si="9"/>
        <v>0</v>
      </c>
      <c r="AN126" s="125">
        <f t="shared" si="9"/>
        <v>1</v>
      </c>
    </row>
    <row r="127" spans="1:40" s="123" customFormat="1" ht="206.25" x14ac:dyDescent="0.25">
      <c r="A127" s="61">
        <v>111</v>
      </c>
      <c r="B127" s="61" t="s">
        <v>727</v>
      </c>
      <c r="C127" s="61" t="s">
        <v>3541</v>
      </c>
      <c r="D127" s="61" t="s">
        <v>399</v>
      </c>
      <c r="E127" s="61"/>
      <c r="F127" s="61" t="s">
        <v>944</v>
      </c>
      <c r="G127" s="61"/>
      <c r="H127" s="61">
        <v>19</v>
      </c>
      <c r="I127" s="61">
        <v>1</v>
      </c>
      <c r="J127" s="61">
        <v>1</v>
      </c>
      <c r="K127" s="61">
        <v>0</v>
      </c>
      <c r="L127" s="61">
        <v>1</v>
      </c>
      <c r="M127" s="61">
        <v>1</v>
      </c>
      <c r="N127" s="61">
        <v>0</v>
      </c>
      <c r="O127" s="61">
        <v>2</v>
      </c>
      <c r="P127" s="61">
        <v>4</v>
      </c>
      <c r="Q127" s="61">
        <v>1</v>
      </c>
      <c r="R127" s="61">
        <v>0</v>
      </c>
      <c r="S127" s="61">
        <v>1</v>
      </c>
      <c r="T127" s="61">
        <v>0</v>
      </c>
      <c r="U127" s="61">
        <v>0</v>
      </c>
      <c r="V127" s="61">
        <v>1</v>
      </c>
      <c r="W127" s="61">
        <v>0</v>
      </c>
      <c r="X127" s="61">
        <v>0</v>
      </c>
      <c r="Y127" s="61">
        <v>0</v>
      </c>
      <c r="Z127" s="61">
        <v>3</v>
      </c>
      <c r="AA127" s="61">
        <v>0</v>
      </c>
      <c r="AB127" s="61">
        <v>0</v>
      </c>
      <c r="AC127" s="61">
        <v>0</v>
      </c>
      <c r="AD127" s="61">
        <v>0</v>
      </c>
      <c r="AE127" s="61">
        <v>2</v>
      </c>
      <c r="AF127" s="61">
        <v>20</v>
      </c>
      <c r="AG127" s="61">
        <v>60</v>
      </c>
      <c r="AH127" s="61">
        <v>10</v>
      </c>
      <c r="AI127" s="61">
        <v>4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</row>
    <row r="128" spans="1:40" s="123" customFormat="1" ht="150" x14ac:dyDescent="0.25">
      <c r="A128" s="61">
        <v>112</v>
      </c>
      <c r="B128" s="61" t="s">
        <v>727</v>
      </c>
      <c r="C128" s="61" t="s">
        <v>3547</v>
      </c>
      <c r="D128" s="61" t="s">
        <v>399</v>
      </c>
      <c r="E128" s="61"/>
      <c r="F128" s="61" t="s">
        <v>945</v>
      </c>
      <c r="G128" s="61"/>
      <c r="H128" s="61">
        <v>10</v>
      </c>
      <c r="I128" s="61">
        <v>1</v>
      </c>
      <c r="J128" s="61">
        <v>0</v>
      </c>
      <c r="K128" s="61">
        <v>0</v>
      </c>
      <c r="L128" s="61">
        <v>1</v>
      </c>
      <c r="M128" s="61">
        <v>1</v>
      </c>
      <c r="N128" s="61">
        <v>0</v>
      </c>
      <c r="O128" s="61">
        <v>1</v>
      </c>
      <c r="P128" s="61">
        <v>2</v>
      </c>
      <c r="Q128" s="61">
        <v>1</v>
      </c>
      <c r="R128" s="61">
        <v>0</v>
      </c>
      <c r="S128" s="61">
        <v>5</v>
      </c>
      <c r="T128" s="61">
        <v>0</v>
      </c>
      <c r="U128" s="61">
        <v>0</v>
      </c>
      <c r="V128" s="61">
        <v>1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1</v>
      </c>
      <c r="AF128" s="61">
        <v>10</v>
      </c>
      <c r="AG128" s="61">
        <v>30</v>
      </c>
      <c r="AH128" s="61">
        <v>20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</row>
    <row r="129" spans="1:40" s="123" customFormat="1" ht="37.5" x14ac:dyDescent="0.25">
      <c r="A129" s="61">
        <v>113</v>
      </c>
      <c r="B129" s="61" t="s">
        <v>727</v>
      </c>
      <c r="C129" s="61" t="s">
        <v>3542</v>
      </c>
      <c r="D129" s="61" t="s">
        <v>399</v>
      </c>
      <c r="E129" s="61"/>
      <c r="F129" s="61" t="s">
        <v>904</v>
      </c>
      <c r="G129" s="61"/>
      <c r="H129" s="61">
        <v>4</v>
      </c>
      <c r="I129" s="61">
        <v>1</v>
      </c>
      <c r="J129" s="61">
        <v>1</v>
      </c>
      <c r="K129" s="61">
        <v>0</v>
      </c>
      <c r="L129" s="61">
        <v>1</v>
      </c>
      <c r="M129" s="61">
        <v>1</v>
      </c>
      <c r="N129" s="61">
        <v>0</v>
      </c>
      <c r="O129" s="61">
        <v>1</v>
      </c>
      <c r="P129" s="61">
        <v>2</v>
      </c>
      <c r="Q129" s="61">
        <v>1</v>
      </c>
      <c r="R129" s="61">
        <v>0</v>
      </c>
      <c r="S129" s="61">
        <v>5</v>
      </c>
      <c r="T129" s="61">
        <v>0</v>
      </c>
      <c r="U129" s="61">
        <v>0</v>
      </c>
      <c r="V129" s="61">
        <v>1</v>
      </c>
      <c r="W129" s="61">
        <v>0</v>
      </c>
      <c r="X129" s="61">
        <v>0</v>
      </c>
      <c r="Y129" s="61">
        <v>0</v>
      </c>
      <c r="Z129" s="61">
        <v>1</v>
      </c>
      <c r="AA129" s="61">
        <v>0</v>
      </c>
      <c r="AB129" s="61">
        <v>0</v>
      </c>
      <c r="AC129" s="61">
        <v>0</v>
      </c>
      <c r="AD129" s="61">
        <v>0</v>
      </c>
      <c r="AE129" s="61">
        <v>1</v>
      </c>
      <c r="AF129" s="61">
        <v>4</v>
      </c>
      <c r="AG129" s="61">
        <v>4</v>
      </c>
      <c r="AH129" s="61">
        <v>4</v>
      </c>
      <c r="AI129" s="61">
        <v>1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</row>
    <row r="130" spans="1:40" s="123" customFormat="1" ht="37.5" x14ac:dyDescent="0.25">
      <c r="A130" s="61">
        <v>114</v>
      </c>
      <c r="B130" s="61" t="s">
        <v>727</v>
      </c>
      <c r="C130" s="61" t="s">
        <v>949</v>
      </c>
      <c r="D130" s="61" t="s">
        <v>399</v>
      </c>
      <c r="E130" s="61"/>
      <c r="F130" s="61" t="s">
        <v>946</v>
      </c>
      <c r="G130" s="61"/>
      <c r="H130" s="61">
        <v>5</v>
      </c>
      <c r="I130" s="61">
        <v>1</v>
      </c>
      <c r="J130" s="61">
        <v>1</v>
      </c>
      <c r="K130" s="61">
        <v>0</v>
      </c>
      <c r="L130" s="61">
        <v>1</v>
      </c>
      <c r="M130" s="61">
        <v>1</v>
      </c>
      <c r="N130" s="61">
        <v>0</v>
      </c>
      <c r="O130" s="61">
        <v>1</v>
      </c>
      <c r="P130" s="61">
        <v>2</v>
      </c>
      <c r="Q130" s="61">
        <v>1</v>
      </c>
      <c r="R130" s="61">
        <v>0</v>
      </c>
      <c r="S130" s="61">
        <v>5</v>
      </c>
      <c r="T130" s="61">
        <v>0</v>
      </c>
      <c r="U130" s="61">
        <v>0</v>
      </c>
      <c r="V130" s="61">
        <v>0</v>
      </c>
      <c r="W130" s="61">
        <v>1</v>
      </c>
      <c r="X130" s="61">
        <v>0</v>
      </c>
      <c r="Y130" s="61">
        <v>0</v>
      </c>
      <c r="Z130" s="61">
        <v>1</v>
      </c>
      <c r="AA130" s="61">
        <v>0</v>
      </c>
      <c r="AB130" s="61">
        <v>1</v>
      </c>
      <c r="AC130" s="61">
        <v>0</v>
      </c>
      <c r="AD130" s="61">
        <v>0</v>
      </c>
      <c r="AE130" s="61">
        <v>0</v>
      </c>
      <c r="AF130" s="61">
        <v>5</v>
      </c>
      <c r="AG130" s="61">
        <v>10</v>
      </c>
      <c r="AH130" s="61">
        <v>2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</row>
    <row r="131" spans="1:40" s="123" customFormat="1" ht="37.5" x14ac:dyDescent="0.25">
      <c r="A131" s="61">
        <v>115</v>
      </c>
      <c r="B131" s="61" t="s">
        <v>727</v>
      </c>
      <c r="C131" s="61" t="s">
        <v>3543</v>
      </c>
      <c r="D131" s="61" t="s">
        <v>399</v>
      </c>
      <c r="E131" s="61"/>
      <c r="F131" s="61" t="s">
        <v>947</v>
      </c>
      <c r="G131" s="61"/>
      <c r="H131" s="61">
        <v>5</v>
      </c>
      <c r="I131" s="61">
        <v>1</v>
      </c>
      <c r="J131" s="61">
        <v>0</v>
      </c>
      <c r="K131" s="61">
        <v>0</v>
      </c>
      <c r="L131" s="61">
        <v>1</v>
      </c>
      <c r="M131" s="61">
        <v>1</v>
      </c>
      <c r="N131" s="61">
        <v>0</v>
      </c>
      <c r="O131" s="61">
        <v>1</v>
      </c>
      <c r="P131" s="61">
        <v>2</v>
      </c>
      <c r="Q131" s="61">
        <v>1</v>
      </c>
      <c r="R131" s="61">
        <v>0</v>
      </c>
      <c r="S131" s="61">
        <v>5</v>
      </c>
      <c r="T131" s="61">
        <v>0</v>
      </c>
      <c r="U131" s="61">
        <v>0</v>
      </c>
      <c r="V131" s="61">
        <v>1</v>
      </c>
      <c r="W131" s="61">
        <v>0</v>
      </c>
      <c r="X131" s="61">
        <v>0</v>
      </c>
      <c r="Y131" s="61">
        <v>0</v>
      </c>
      <c r="Z131" s="61">
        <v>1</v>
      </c>
      <c r="AA131" s="61">
        <v>0</v>
      </c>
      <c r="AB131" s="61">
        <v>0</v>
      </c>
      <c r="AC131" s="61">
        <v>1</v>
      </c>
      <c r="AD131" s="61">
        <v>0</v>
      </c>
      <c r="AE131" s="61">
        <v>1</v>
      </c>
      <c r="AF131" s="61">
        <v>10</v>
      </c>
      <c r="AG131" s="61">
        <v>30</v>
      </c>
      <c r="AH131" s="61">
        <v>10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</row>
    <row r="132" spans="1:40" s="123" customFormat="1" ht="37.5" x14ac:dyDescent="0.25">
      <c r="A132" s="61">
        <v>116</v>
      </c>
      <c r="B132" s="61" t="s">
        <v>727</v>
      </c>
      <c r="C132" s="61" t="s">
        <v>3544</v>
      </c>
      <c r="D132" s="61" t="s">
        <v>399</v>
      </c>
      <c r="E132" s="61"/>
      <c r="F132" s="308" t="s">
        <v>948</v>
      </c>
      <c r="G132" s="61"/>
      <c r="H132" s="61">
        <v>5</v>
      </c>
      <c r="I132" s="61">
        <v>1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1</v>
      </c>
      <c r="P132" s="61">
        <v>2</v>
      </c>
      <c r="Q132" s="61">
        <v>0</v>
      </c>
      <c r="R132" s="61">
        <v>0</v>
      </c>
      <c r="S132" s="61">
        <v>1</v>
      </c>
      <c r="T132" s="61">
        <v>0</v>
      </c>
      <c r="U132" s="61">
        <v>0</v>
      </c>
      <c r="V132" s="61">
        <v>1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1</v>
      </c>
      <c r="AD132" s="61">
        <v>0</v>
      </c>
      <c r="AE132" s="61">
        <v>0</v>
      </c>
      <c r="AF132" s="61">
        <v>5</v>
      </c>
      <c r="AG132" s="61">
        <v>5</v>
      </c>
      <c r="AH132" s="61">
        <v>1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</row>
    <row r="133" spans="1:40" s="123" customFormat="1" ht="37.5" x14ac:dyDescent="0.25">
      <c r="A133" s="61">
        <v>117</v>
      </c>
      <c r="B133" s="61" t="s">
        <v>727</v>
      </c>
      <c r="C133" s="61" t="s">
        <v>3545</v>
      </c>
      <c r="D133" s="61" t="s">
        <v>399</v>
      </c>
      <c r="E133" s="61"/>
      <c r="F133" s="61" t="s">
        <v>950</v>
      </c>
      <c r="G133" s="61"/>
      <c r="H133" s="61">
        <v>10</v>
      </c>
      <c r="I133" s="61">
        <v>1</v>
      </c>
      <c r="J133" s="61">
        <v>1</v>
      </c>
      <c r="K133" s="61">
        <v>0</v>
      </c>
      <c r="L133" s="61">
        <v>1</v>
      </c>
      <c r="M133" s="61">
        <v>0</v>
      </c>
      <c r="N133" s="61">
        <v>0</v>
      </c>
      <c r="O133" s="61">
        <v>0</v>
      </c>
      <c r="P133" s="61">
        <v>2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1</v>
      </c>
      <c r="AB133" s="61">
        <v>1</v>
      </c>
      <c r="AC133" s="61">
        <v>0</v>
      </c>
      <c r="AD133" s="61">
        <v>0</v>
      </c>
      <c r="AE133" s="61">
        <v>0</v>
      </c>
      <c r="AF133" s="61">
        <v>0</v>
      </c>
      <c r="AG133" s="61">
        <v>20</v>
      </c>
      <c r="AH133" s="61">
        <v>10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</row>
    <row r="134" spans="1:40" s="123" customFormat="1" ht="75" x14ac:dyDescent="0.25">
      <c r="A134" s="61">
        <v>118</v>
      </c>
      <c r="B134" s="61" t="s">
        <v>727</v>
      </c>
      <c r="C134" s="61" t="s">
        <v>3546</v>
      </c>
      <c r="D134" s="61" t="s">
        <v>399</v>
      </c>
      <c r="E134" s="61"/>
      <c r="F134" s="61" t="s">
        <v>951</v>
      </c>
      <c r="G134" s="61"/>
      <c r="H134" s="61">
        <v>5</v>
      </c>
      <c r="I134" s="61">
        <v>1</v>
      </c>
      <c r="J134" s="61">
        <v>0</v>
      </c>
      <c r="K134" s="61">
        <v>0</v>
      </c>
      <c r="L134" s="61">
        <v>0</v>
      </c>
      <c r="M134" s="61">
        <v>1</v>
      </c>
      <c r="N134" s="61">
        <v>0</v>
      </c>
      <c r="O134" s="61">
        <v>1</v>
      </c>
      <c r="P134" s="61">
        <v>2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1</v>
      </c>
      <c r="W134" s="61">
        <v>0</v>
      </c>
      <c r="X134" s="61">
        <v>0</v>
      </c>
      <c r="Y134" s="61">
        <v>0</v>
      </c>
      <c r="Z134" s="61">
        <v>1</v>
      </c>
      <c r="AA134" s="61">
        <v>0</v>
      </c>
      <c r="AB134" s="61">
        <v>0</v>
      </c>
      <c r="AC134" s="61">
        <v>1</v>
      </c>
      <c r="AD134" s="61">
        <v>0</v>
      </c>
      <c r="AE134" s="61">
        <v>1</v>
      </c>
      <c r="AF134" s="61">
        <v>5</v>
      </c>
      <c r="AG134" s="61">
        <v>10</v>
      </c>
      <c r="AH134" s="61">
        <v>5</v>
      </c>
      <c r="AI134" s="61">
        <v>1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</row>
    <row r="135" spans="1:40" s="123" customFormat="1" ht="60" customHeight="1" x14ac:dyDescent="0.25">
      <c r="A135" s="61">
        <v>119</v>
      </c>
      <c r="B135" s="61" t="s">
        <v>727</v>
      </c>
      <c r="C135" s="61" t="s">
        <v>3551</v>
      </c>
      <c r="D135" s="61" t="s">
        <v>399</v>
      </c>
      <c r="E135" s="61"/>
      <c r="F135" s="61" t="s">
        <v>807</v>
      </c>
      <c r="G135" s="61"/>
      <c r="H135" s="61">
        <v>10</v>
      </c>
      <c r="I135" s="61">
        <v>1</v>
      </c>
      <c r="J135" s="61">
        <v>0</v>
      </c>
      <c r="K135" s="61">
        <v>0</v>
      </c>
      <c r="L135" s="61">
        <v>1</v>
      </c>
      <c r="M135" s="61">
        <v>1</v>
      </c>
      <c r="N135" s="61">
        <v>0</v>
      </c>
      <c r="O135" s="61">
        <v>1</v>
      </c>
      <c r="P135" s="61">
        <v>2</v>
      </c>
      <c r="Q135" s="61">
        <v>1</v>
      </c>
      <c r="R135" s="61">
        <v>0</v>
      </c>
      <c r="S135" s="61">
        <v>0</v>
      </c>
      <c r="T135" s="61">
        <v>0</v>
      </c>
      <c r="U135" s="61">
        <v>0</v>
      </c>
      <c r="V135" s="61">
        <v>1</v>
      </c>
      <c r="W135" s="61">
        <v>0</v>
      </c>
      <c r="X135" s="61">
        <v>0</v>
      </c>
      <c r="Y135" s="61">
        <v>0</v>
      </c>
      <c r="Z135" s="61">
        <v>2</v>
      </c>
      <c r="AA135" s="61">
        <v>0</v>
      </c>
      <c r="AB135" s="61">
        <v>0</v>
      </c>
      <c r="AC135" s="61">
        <v>0</v>
      </c>
      <c r="AD135" s="61">
        <v>0</v>
      </c>
      <c r="AE135" s="61">
        <v>1</v>
      </c>
      <c r="AF135" s="61">
        <v>10</v>
      </c>
      <c r="AG135" s="61">
        <v>30</v>
      </c>
      <c r="AH135" s="61">
        <v>20</v>
      </c>
      <c r="AI135" s="61">
        <v>2</v>
      </c>
      <c r="AJ135" s="61">
        <v>0</v>
      </c>
      <c r="AK135" s="61">
        <v>0</v>
      </c>
      <c r="AL135" s="61">
        <v>0</v>
      </c>
      <c r="AM135" s="61">
        <v>0</v>
      </c>
      <c r="AN135" s="61">
        <v>0</v>
      </c>
    </row>
    <row r="136" spans="1:40" s="123" customFormat="1" ht="93.75" x14ac:dyDescent="0.25">
      <c r="A136" s="61">
        <v>120</v>
      </c>
      <c r="B136" s="61" t="s">
        <v>727</v>
      </c>
      <c r="C136" s="308" t="s">
        <v>3550</v>
      </c>
      <c r="D136" s="61" t="s">
        <v>399</v>
      </c>
      <c r="E136" s="61"/>
      <c r="F136" s="61" t="s">
        <v>952</v>
      </c>
      <c r="G136" s="61"/>
      <c r="H136" s="61">
        <v>10</v>
      </c>
      <c r="I136" s="61">
        <v>1</v>
      </c>
      <c r="J136" s="61">
        <v>0</v>
      </c>
      <c r="K136" s="61">
        <v>0</v>
      </c>
      <c r="L136" s="61">
        <v>1</v>
      </c>
      <c r="M136" s="61">
        <v>0</v>
      </c>
      <c r="N136" s="61">
        <v>0</v>
      </c>
      <c r="O136" s="61">
        <v>2</v>
      </c>
      <c r="P136" s="61">
        <v>2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1</v>
      </c>
      <c r="W136" s="61">
        <v>0</v>
      </c>
      <c r="X136" s="61">
        <v>0</v>
      </c>
      <c r="Y136" s="61">
        <v>0</v>
      </c>
      <c r="Z136" s="61">
        <v>1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10</v>
      </c>
      <c r="AH136" s="61">
        <v>5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</row>
    <row r="137" spans="1:40" s="123" customFormat="1" ht="75" x14ac:dyDescent="0.25">
      <c r="A137" s="61">
        <v>121</v>
      </c>
      <c r="B137" s="61" t="s">
        <v>727</v>
      </c>
      <c r="C137" s="61" t="s">
        <v>3549</v>
      </c>
      <c r="D137" s="61" t="s">
        <v>399</v>
      </c>
      <c r="E137" s="61"/>
      <c r="F137" s="61" t="s">
        <v>953</v>
      </c>
      <c r="G137" s="61"/>
      <c r="H137" s="61">
        <v>7</v>
      </c>
      <c r="I137" s="61">
        <v>1</v>
      </c>
      <c r="J137" s="61">
        <v>0</v>
      </c>
      <c r="K137" s="61">
        <v>0</v>
      </c>
      <c r="L137" s="61">
        <v>1</v>
      </c>
      <c r="M137" s="61">
        <v>0</v>
      </c>
      <c r="N137" s="61">
        <v>0</v>
      </c>
      <c r="O137" s="61">
        <v>2</v>
      </c>
      <c r="P137" s="61">
        <v>2</v>
      </c>
      <c r="Q137" s="61">
        <v>1</v>
      </c>
      <c r="R137" s="61">
        <v>0</v>
      </c>
      <c r="S137" s="61">
        <v>5</v>
      </c>
      <c r="T137" s="61">
        <v>0</v>
      </c>
      <c r="U137" s="61">
        <v>0</v>
      </c>
      <c r="V137" s="61">
        <v>1</v>
      </c>
      <c r="W137" s="61">
        <v>1</v>
      </c>
      <c r="X137" s="61">
        <v>0</v>
      </c>
      <c r="Y137" s="61">
        <v>0</v>
      </c>
      <c r="Z137" s="61">
        <v>1</v>
      </c>
      <c r="AA137" s="61">
        <v>0</v>
      </c>
      <c r="AB137" s="61">
        <v>0</v>
      </c>
      <c r="AC137" s="61">
        <v>1</v>
      </c>
      <c r="AD137" s="61">
        <v>0</v>
      </c>
      <c r="AE137" s="61">
        <v>1</v>
      </c>
      <c r="AF137" s="61">
        <v>5</v>
      </c>
      <c r="AG137" s="61">
        <v>10</v>
      </c>
      <c r="AH137" s="61">
        <v>5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>
        <v>0</v>
      </c>
    </row>
    <row r="138" spans="1:40" s="123" customFormat="1" ht="37.5" x14ac:dyDescent="0.25">
      <c r="A138" s="61">
        <v>122</v>
      </c>
      <c r="B138" s="61" t="s">
        <v>727</v>
      </c>
      <c r="C138" s="61" t="s">
        <v>3548</v>
      </c>
      <c r="D138" s="61" t="s">
        <v>399</v>
      </c>
      <c r="E138" s="61"/>
      <c r="F138" s="61" t="s">
        <v>954</v>
      </c>
      <c r="G138" s="61"/>
      <c r="H138" s="61">
        <v>6</v>
      </c>
      <c r="I138" s="61">
        <v>1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1</v>
      </c>
      <c r="P138" s="61">
        <v>1</v>
      </c>
      <c r="Q138" s="61">
        <v>0</v>
      </c>
      <c r="R138" s="61">
        <v>0</v>
      </c>
      <c r="S138" s="61">
        <v>1</v>
      </c>
      <c r="T138" s="61">
        <v>0</v>
      </c>
      <c r="U138" s="61">
        <v>0</v>
      </c>
      <c r="V138" s="61">
        <v>1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1</v>
      </c>
      <c r="AD138" s="61">
        <v>0</v>
      </c>
      <c r="AE138" s="61">
        <v>1</v>
      </c>
      <c r="AF138" s="61">
        <v>5</v>
      </c>
      <c r="AG138" s="61">
        <v>10</v>
      </c>
      <c r="AH138" s="61">
        <v>5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>
        <v>0</v>
      </c>
    </row>
    <row r="139" spans="1:40" s="126" customFormat="1" ht="37.5" x14ac:dyDescent="0.25">
      <c r="A139" s="125"/>
      <c r="B139" s="125" t="s">
        <v>126</v>
      </c>
      <c r="C139" s="125"/>
      <c r="D139" s="125" t="s">
        <v>399</v>
      </c>
      <c r="E139" s="125">
        <v>61.2</v>
      </c>
      <c r="F139" s="125"/>
      <c r="G139" s="125"/>
      <c r="H139" s="125">
        <f>SUM(H127:H138)</f>
        <v>96</v>
      </c>
      <c r="I139" s="125">
        <f t="shared" ref="I139:AN139" si="10">SUM(I127:I138)</f>
        <v>12</v>
      </c>
      <c r="J139" s="125">
        <f t="shared" si="10"/>
        <v>4</v>
      </c>
      <c r="K139" s="125">
        <f t="shared" si="10"/>
        <v>0</v>
      </c>
      <c r="L139" s="125">
        <f t="shared" si="10"/>
        <v>9</v>
      </c>
      <c r="M139" s="125">
        <f t="shared" si="10"/>
        <v>7</v>
      </c>
      <c r="N139" s="125">
        <f t="shared" si="10"/>
        <v>0</v>
      </c>
      <c r="O139" s="125">
        <f t="shared" si="10"/>
        <v>14</v>
      </c>
      <c r="P139" s="125">
        <f t="shared" si="10"/>
        <v>25</v>
      </c>
      <c r="Q139" s="125">
        <f t="shared" si="10"/>
        <v>7</v>
      </c>
      <c r="R139" s="125">
        <f t="shared" si="10"/>
        <v>0</v>
      </c>
      <c r="S139" s="125">
        <f t="shared" si="10"/>
        <v>28</v>
      </c>
      <c r="T139" s="125">
        <f t="shared" si="10"/>
        <v>0</v>
      </c>
      <c r="U139" s="125">
        <f t="shared" si="10"/>
        <v>0</v>
      </c>
      <c r="V139" s="125">
        <f t="shared" si="10"/>
        <v>10</v>
      </c>
      <c r="W139" s="125">
        <f t="shared" si="10"/>
        <v>2</v>
      </c>
      <c r="X139" s="125">
        <f t="shared" si="10"/>
        <v>0</v>
      </c>
      <c r="Y139" s="125">
        <f t="shared" si="10"/>
        <v>0</v>
      </c>
      <c r="Z139" s="125">
        <f t="shared" si="10"/>
        <v>11</v>
      </c>
      <c r="AA139" s="125">
        <f t="shared" si="10"/>
        <v>1</v>
      </c>
      <c r="AB139" s="125">
        <f t="shared" si="10"/>
        <v>2</v>
      </c>
      <c r="AC139" s="125">
        <f t="shared" si="10"/>
        <v>5</v>
      </c>
      <c r="AD139" s="125">
        <f t="shared" si="10"/>
        <v>0</v>
      </c>
      <c r="AE139" s="125">
        <f t="shared" si="10"/>
        <v>9</v>
      </c>
      <c r="AF139" s="125">
        <f t="shared" si="10"/>
        <v>79</v>
      </c>
      <c r="AG139" s="125">
        <f t="shared" si="10"/>
        <v>229</v>
      </c>
      <c r="AH139" s="125">
        <f t="shared" si="10"/>
        <v>97</v>
      </c>
      <c r="AI139" s="125">
        <f t="shared" si="10"/>
        <v>8</v>
      </c>
      <c r="AJ139" s="125">
        <f t="shared" si="10"/>
        <v>0</v>
      </c>
      <c r="AK139" s="125">
        <f t="shared" si="10"/>
        <v>0</v>
      </c>
      <c r="AL139" s="125">
        <f t="shared" si="10"/>
        <v>0</v>
      </c>
      <c r="AM139" s="125">
        <f t="shared" si="10"/>
        <v>0</v>
      </c>
      <c r="AN139" s="125">
        <f t="shared" si="10"/>
        <v>0</v>
      </c>
    </row>
    <row r="140" spans="1:40" s="123" customFormat="1" ht="37.5" x14ac:dyDescent="0.25">
      <c r="A140" s="61">
        <v>123</v>
      </c>
      <c r="B140" s="61" t="s">
        <v>727</v>
      </c>
      <c r="C140" s="61" t="s">
        <v>629</v>
      </c>
      <c r="D140" s="61" t="s">
        <v>399</v>
      </c>
      <c r="E140" s="61"/>
      <c r="F140" s="61"/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>
        <v>0</v>
      </c>
    </row>
    <row r="141" spans="1:40" s="126" customFormat="1" ht="37.5" x14ac:dyDescent="0.25">
      <c r="A141" s="125"/>
      <c r="B141" s="125" t="s">
        <v>1453</v>
      </c>
      <c r="C141" s="125"/>
      <c r="D141" s="125" t="s">
        <v>399</v>
      </c>
      <c r="E141" s="125"/>
      <c r="F141" s="125"/>
      <c r="G141" s="125">
        <f>G140+G139</f>
        <v>0</v>
      </c>
      <c r="H141" s="125">
        <f t="shared" ref="H141:AN141" si="11">H140+H139</f>
        <v>96</v>
      </c>
      <c r="I141" s="125">
        <f t="shared" si="11"/>
        <v>12</v>
      </c>
      <c r="J141" s="125">
        <f t="shared" si="11"/>
        <v>4</v>
      </c>
      <c r="K141" s="125">
        <f t="shared" si="11"/>
        <v>0</v>
      </c>
      <c r="L141" s="125">
        <f t="shared" si="11"/>
        <v>9</v>
      </c>
      <c r="M141" s="125">
        <f t="shared" si="11"/>
        <v>7</v>
      </c>
      <c r="N141" s="125">
        <f t="shared" si="11"/>
        <v>0</v>
      </c>
      <c r="O141" s="125">
        <f t="shared" si="11"/>
        <v>14</v>
      </c>
      <c r="P141" s="125">
        <f t="shared" si="11"/>
        <v>25</v>
      </c>
      <c r="Q141" s="125">
        <f t="shared" si="11"/>
        <v>7</v>
      </c>
      <c r="R141" s="125">
        <f t="shared" si="11"/>
        <v>0</v>
      </c>
      <c r="S141" s="125">
        <f t="shared" si="11"/>
        <v>28</v>
      </c>
      <c r="T141" s="125">
        <f t="shared" si="11"/>
        <v>0</v>
      </c>
      <c r="U141" s="125">
        <f t="shared" si="11"/>
        <v>0</v>
      </c>
      <c r="V141" s="125">
        <f t="shared" si="11"/>
        <v>10</v>
      </c>
      <c r="W141" s="125">
        <f t="shared" si="11"/>
        <v>2</v>
      </c>
      <c r="X141" s="125">
        <f t="shared" si="11"/>
        <v>0</v>
      </c>
      <c r="Y141" s="125">
        <f t="shared" si="11"/>
        <v>0</v>
      </c>
      <c r="Z141" s="125">
        <f t="shared" si="11"/>
        <v>11</v>
      </c>
      <c r="AA141" s="125">
        <f t="shared" si="11"/>
        <v>1</v>
      </c>
      <c r="AB141" s="125">
        <f t="shared" si="11"/>
        <v>2</v>
      </c>
      <c r="AC141" s="125">
        <f t="shared" si="11"/>
        <v>5</v>
      </c>
      <c r="AD141" s="125">
        <f t="shared" si="11"/>
        <v>0</v>
      </c>
      <c r="AE141" s="125">
        <f t="shared" si="11"/>
        <v>9</v>
      </c>
      <c r="AF141" s="125">
        <f t="shared" si="11"/>
        <v>79</v>
      </c>
      <c r="AG141" s="125">
        <f t="shared" si="11"/>
        <v>229</v>
      </c>
      <c r="AH141" s="125">
        <f t="shared" si="11"/>
        <v>97</v>
      </c>
      <c r="AI141" s="125">
        <f t="shared" si="11"/>
        <v>8</v>
      </c>
      <c r="AJ141" s="125">
        <f t="shared" si="11"/>
        <v>0</v>
      </c>
      <c r="AK141" s="125">
        <f t="shared" si="11"/>
        <v>0</v>
      </c>
      <c r="AL141" s="125">
        <f t="shared" si="11"/>
        <v>0</v>
      </c>
      <c r="AM141" s="125">
        <f t="shared" si="11"/>
        <v>0</v>
      </c>
      <c r="AN141" s="125">
        <f t="shared" si="11"/>
        <v>0</v>
      </c>
    </row>
    <row r="142" spans="1:40" s="123" customFormat="1" ht="37.5" x14ac:dyDescent="0.25">
      <c r="A142" s="61">
        <v>124</v>
      </c>
      <c r="B142" s="61" t="s">
        <v>728</v>
      </c>
      <c r="C142" s="61" t="s">
        <v>3552</v>
      </c>
      <c r="D142" s="61" t="s">
        <v>425</v>
      </c>
      <c r="E142" s="61"/>
      <c r="F142" s="61" t="s">
        <v>955</v>
      </c>
      <c r="G142" s="61"/>
      <c r="H142" s="61">
        <v>5</v>
      </c>
      <c r="I142" s="61">
        <v>1</v>
      </c>
      <c r="J142" s="61">
        <v>0</v>
      </c>
      <c r="K142" s="61">
        <v>0</v>
      </c>
      <c r="L142" s="61">
        <v>1</v>
      </c>
      <c r="M142" s="61">
        <v>1</v>
      </c>
      <c r="N142" s="61">
        <v>0</v>
      </c>
      <c r="O142" s="61">
        <v>1</v>
      </c>
      <c r="P142" s="61">
        <v>1</v>
      </c>
      <c r="Q142" s="61">
        <v>1</v>
      </c>
      <c r="R142" s="61">
        <v>0</v>
      </c>
      <c r="S142" s="61">
        <v>5</v>
      </c>
      <c r="T142" s="61">
        <v>0</v>
      </c>
      <c r="U142" s="61">
        <v>0</v>
      </c>
      <c r="V142" s="61">
        <v>1</v>
      </c>
      <c r="W142" s="61">
        <v>0</v>
      </c>
      <c r="X142" s="61">
        <v>0</v>
      </c>
      <c r="Y142" s="61">
        <v>0</v>
      </c>
      <c r="Z142" s="61">
        <v>0</v>
      </c>
      <c r="AA142" s="61">
        <v>1</v>
      </c>
      <c r="AB142" s="61">
        <v>0</v>
      </c>
      <c r="AC142" s="61">
        <v>1</v>
      </c>
      <c r="AD142" s="61">
        <v>0</v>
      </c>
      <c r="AE142" s="61">
        <v>1</v>
      </c>
      <c r="AF142" s="61">
        <v>5</v>
      </c>
      <c r="AG142" s="61">
        <v>5</v>
      </c>
      <c r="AH142" s="61">
        <v>1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>
        <v>0</v>
      </c>
    </row>
    <row r="143" spans="1:40" s="123" customFormat="1" ht="56.25" x14ac:dyDescent="0.25">
      <c r="A143" s="61">
        <v>125</v>
      </c>
      <c r="B143" s="61" t="s">
        <v>728</v>
      </c>
      <c r="C143" s="61" t="s">
        <v>3553</v>
      </c>
      <c r="D143" s="61" t="s">
        <v>538</v>
      </c>
      <c r="E143" s="61"/>
      <c r="F143" s="61" t="s">
        <v>956</v>
      </c>
      <c r="G143" s="61"/>
      <c r="H143" s="61">
        <v>5</v>
      </c>
      <c r="I143" s="61">
        <v>1</v>
      </c>
      <c r="J143" s="61">
        <v>0</v>
      </c>
      <c r="K143" s="61">
        <v>0</v>
      </c>
      <c r="L143" s="61">
        <v>1</v>
      </c>
      <c r="M143" s="61">
        <v>0</v>
      </c>
      <c r="N143" s="61">
        <v>0</v>
      </c>
      <c r="O143" s="61">
        <v>1</v>
      </c>
      <c r="P143" s="61">
        <v>3</v>
      </c>
      <c r="Q143" s="61">
        <v>1</v>
      </c>
      <c r="R143" s="61">
        <v>0</v>
      </c>
      <c r="S143" s="61">
        <v>0</v>
      </c>
      <c r="T143" s="61">
        <v>0</v>
      </c>
      <c r="U143" s="61">
        <v>0</v>
      </c>
      <c r="V143" s="61">
        <v>1</v>
      </c>
      <c r="W143" s="61">
        <v>3</v>
      </c>
      <c r="X143" s="61">
        <v>1</v>
      </c>
      <c r="Y143" s="61">
        <v>0</v>
      </c>
      <c r="Z143" s="61">
        <v>0</v>
      </c>
      <c r="AA143" s="61">
        <v>1</v>
      </c>
      <c r="AB143" s="61">
        <v>0</v>
      </c>
      <c r="AC143" s="61">
        <v>1</v>
      </c>
      <c r="AD143" s="61">
        <v>0</v>
      </c>
      <c r="AE143" s="61">
        <v>2</v>
      </c>
      <c r="AF143" s="61">
        <v>10</v>
      </c>
      <c r="AG143" s="61">
        <v>30</v>
      </c>
      <c r="AH143" s="61">
        <v>10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>
        <v>0</v>
      </c>
    </row>
    <row r="144" spans="1:40" s="123" customFormat="1" ht="37.5" x14ac:dyDescent="0.25">
      <c r="A144" s="61">
        <v>126</v>
      </c>
      <c r="B144" s="61" t="s">
        <v>728</v>
      </c>
      <c r="C144" s="61" t="s">
        <v>3554</v>
      </c>
      <c r="D144" s="61" t="s">
        <v>538</v>
      </c>
      <c r="E144" s="61"/>
      <c r="F144" s="61" t="s">
        <v>957</v>
      </c>
      <c r="G144" s="61"/>
      <c r="H144" s="61">
        <v>5</v>
      </c>
      <c r="I144" s="61">
        <v>1</v>
      </c>
      <c r="J144" s="61">
        <v>0</v>
      </c>
      <c r="K144" s="61">
        <v>0</v>
      </c>
      <c r="L144" s="61">
        <v>1</v>
      </c>
      <c r="M144" s="61">
        <v>1</v>
      </c>
      <c r="N144" s="61">
        <v>0</v>
      </c>
      <c r="O144" s="61">
        <v>1</v>
      </c>
      <c r="P144" s="61">
        <v>2</v>
      </c>
      <c r="Q144" s="61">
        <v>1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1</v>
      </c>
      <c r="X144" s="61">
        <v>1</v>
      </c>
      <c r="Y144" s="61">
        <v>0</v>
      </c>
      <c r="Z144" s="61">
        <v>0</v>
      </c>
      <c r="AA144" s="61">
        <v>0</v>
      </c>
      <c r="AB144" s="61">
        <v>1</v>
      </c>
      <c r="AC144" s="61">
        <v>0</v>
      </c>
      <c r="AD144" s="61">
        <v>0</v>
      </c>
      <c r="AE144" s="61">
        <v>0</v>
      </c>
      <c r="AF144" s="61">
        <v>10</v>
      </c>
      <c r="AG144" s="61">
        <v>30</v>
      </c>
      <c r="AH144" s="61">
        <v>10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>
        <v>0</v>
      </c>
    </row>
    <row r="145" spans="1:40" s="123" customFormat="1" ht="39.75" customHeight="1" x14ac:dyDescent="0.25">
      <c r="A145" s="61">
        <v>127</v>
      </c>
      <c r="B145" s="61" t="s">
        <v>728</v>
      </c>
      <c r="C145" s="61" t="s">
        <v>3555</v>
      </c>
      <c r="D145" s="61" t="s">
        <v>729</v>
      </c>
      <c r="E145" s="61"/>
      <c r="F145" s="61" t="s">
        <v>958</v>
      </c>
      <c r="G145" s="61"/>
      <c r="H145" s="61">
        <v>5</v>
      </c>
      <c r="I145" s="61">
        <v>1</v>
      </c>
      <c r="J145" s="61">
        <v>1</v>
      </c>
      <c r="K145" s="61">
        <v>0</v>
      </c>
      <c r="L145" s="61">
        <v>0</v>
      </c>
      <c r="M145" s="61">
        <v>1</v>
      </c>
      <c r="N145" s="61">
        <v>0</v>
      </c>
      <c r="O145" s="61">
        <v>1</v>
      </c>
      <c r="P145" s="61">
        <v>2</v>
      </c>
      <c r="Q145" s="61">
        <v>1</v>
      </c>
      <c r="R145" s="61">
        <v>0</v>
      </c>
      <c r="S145" s="61">
        <v>1</v>
      </c>
      <c r="T145" s="61">
        <v>0</v>
      </c>
      <c r="U145" s="61">
        <v>0</v>
      </c>
      <c r="V145" s="61">
        <v>1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1</v>
      </c>
      <c r="AD145" s="61">
        <v>0</v>
      </c>
      <c r="AE145" s="61">
        <v>0</v>
      </c>
      <c r="AF145" s="61">
        <v>5</v>
      </c>
      <c r="AG145" s="61">
        <v>5</v>
      </c>
      <c r="AH145" s="61">
        <v>1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>
        <v>0</v>
      </c>
    </row>
    <row r="146" spans="1:40" s="123" customFormat="1" ht="37.5" x14ac:dyDescent="0.25">
      <c r="A146" s="61">
        <v>128</v>
      </c>
      <c r="B146" s="61" t="s">
        <v>728</v>
      </c>
      <c r="C146" s="61" t="s">
        <v>3556</v>
      </c>
      <c r="D146" s="61" t="s">
        <v>729</v>
      </c>
      <c r="E146" s="61"/>
      <c r="F146" s="61" t="s">
        <v>958</v>
      </c>
      <c r="G146" s="61"/>
      <c r="H146" s="61">
        <v>5</v>
      </c>
      <c r="I146" s="61">
        <v>1</v>
      </c>
      <c r="J146" s="61">
        <v>1</v>
      </c>
      <c r="K146" s="61">
        <v>0</v>
      </c>
      <c r="L146" s="61">
        <v>0</v>
      </c>
      <c r="M146" s="61">
        <v>1</v>
      </c>
      <c r="N146" s="61">
        <v>0</v>
      </c>
      <c r="O146" s="61">
        <v>1</v>
      </c>
      <c r="P146" s="61">
        <v>2</v>
      </c>
      <c r="Q146" s="61">
        <v>1</v>
      </c>
      <c r="R146" s="61">
        <v>0</v>
      </c>
      <c r="S146" s="61">
        <v>1</v>
      </c>
      <c r="T146" s="61">
        <v>0</v>
      </c>
      <c r="U146" s="61">
        <v>0</v>
      </c>
      <c r="V146" s="61">
        <v>1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1</v>
      </c>
      <c r="AD146" s="61">
        <v>0</v>
      </c>
      <c r="AE146" s="61">
        <v>0</v>
      </c>
      <c r="AF146" s="61">
        <v>5</v>
      </c>
      <c r="AG146" s="61">
        <v>5</v>
      </c>
      <c r="AH146" s="61">
        <v>1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>
        <v>0</v>
      </c>
    </row>
    <row r="147" spans="1:40" s="123" customFormat="1" ht="37.5" x14ac:dyDescent="0.25">
      <c r="A147" s="61">
        <v>129</v>
      </c>
      <c r="B147" s="61" t="s">
        <v>728</v>
      </c>
      <c r="C147" s="61" t="s">
        <v>3557</v>
      </c>
      <c r="D147" s="61" t="s">
        <v>538</v>
      </c>
      <c r="E147" s="61"/>
      <c r="F147" s="61" t="s">
        <v>959</v>
      </c>
      <c r="G147" s="61"/>
      <c r="H147" s="61">
        <v>5</v>
      </c>
      <c r="I147" s="61">
        <v>1</v>
      </c>
      <c r="J147" s="61">
        <v>0</v>
      </c>
      <c r="K147" s="61">
        <v>0</v>
      </c>
      <c r="L147" s="61">
        <v>1</v>
      </c>
      <c r="M147" s="61">
        <v>1</v>
      </c>
      <c r="N147" s="61">
        <v>0</v>
      </c>
      <c r="O147" s="61">
        <v>1</v>
      </c>
      <c r="P147" s="61">
        <v>2</v>
      </c>
      <c r="Q147" s="61">
        <v>1</v>
      </c>
      <c r="R147" s="61">
        <v>0</v>
      </c>
      <c r="S147" s="61">
        <v>1</v>
      </c>
      <c r="T147" s="61">
        <v>0</v>
      </c>
      <c r="U147" s="61">
        <v>0</v>
      </c>
      <c r="V147" s="61">
        <v>1</v>
      </c>
      <c r="W147" s="61">
        <v>1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1</v>
      </c>
      <c r="AD147" s="61">
        <v>0</v>
      </c>
      <c r="AE147" s="61">
        <v>1</v>
      </c>
      <c r="AF147" s="61">
        <v>5</v>
      </c>
      <c r="AG147" s="61">
        <v>5</v>
      </c>
      <c r="AH147" s="61">
        <v>1</v>
      </c>
      <c r="AI147" s="61">
        <v>1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</row>
    <row r="148" spans="1:40" s="123" customFormat="1" ht="37.5" x14ac:dyDescent="0.25">
      <c r="A148" s="61">
        <v>130</v>
      </c>
      <c r="B148" s="61" t="s">
        <v>728</v>
      </c>
      <c r="C148" s="61" t="s">
        <v>3558</v>
      </c>
      <c r="D148" s="61" t="s">
        <v>425</v>
      </c>
      <c r="E148" s="61"/>
      <c r="F148" s="61" t="s">
        <v>960</v>
      </c>
      <c r="G148" s="61"/>
      <c r="H148" s="61">
        <v>5</v>
      </c>
      <c r="I148" s="61">
        <v>1</v>
      </c>
      <c r="J148" s="61">
        <v>0</v>
      </c>
      <c r="K148" s="61">
        <v>0</v>
      </c>
      <c r="L148" s="61">
        <v>0</v>
      </c>
      <c r="M148" s="61">
        <v>1</v>
      </c>
      <c r="N148" s="61">
        <v>0</v>
      </c>
      <c r="O148" s="61">
        <v>1</v>
      </c>
      <c r="P148" s="61">
        <v>2</v>
      </c>
      <c r="Q148" s="61">
        <v>1</v>
      </c>
      <c r="R148" s="61">
        <v>0</v>
      </c>
      <c r="S148" s="61">
        <v>1</v>
      </c>
      <c r="T148" s="61">
        <v>0</v>
      </c>
      <c r="U148" s="61">
        <v>0</v>
      </c>
      <c r="V148" s="61">
        <v>1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1</v>
      </c>
      <c r="AD148" s="61">
        <v>0</v>
      </c>
      <c r="AE148" s="61">
        <v>1</v>
      </c>
      <c r="AF148" s="61">
        <v>5</v>
      </c>
      <c r="AG148" s="61">
        <v>5</v>
      </c>
      <c r="AH148" s="61">
        <v>5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</row>
    <row r="149" spans="1:40" s="123" customFormat="1" ht="37.5" x14ac:dyDescent="0.25">
      <c r="A149" s="61">
        <v>131</v>
      </c>
      <c r="B149" s="61" t="s">
        <v>728</v>
      </c>
      <c r="C149" s="61" t="s">
        <v>3559</v>
      </c>
      <c r="D149" s="61" t="s">
        <v>425</v>
      </c>
      <c r="E149" s="61"/>
      <c r="F149" s="61" t="s">
        <v>961</v>
      </c>
      <c r="G149" s="61"/>
      <c r="H149" s="61">
        <v>5</v>
      </c>
      <c r="I149" s="61">
        <v>1</v>
      </c>
      <c r="J149" s="61">
        <v>0</v>
      </c>
      <c r="K149" s="61">
        <v>0</v>
      </c>
      <c r="L149" s="61">
        <v>0</v>
      </c>
      <c r="M149" s="61">
        <v>1</v>
      </c>
      <c r="N149" s="61">
        <v>0</v>
      </c>
      <c r="O149" s="61">
        <v>1</v>
      </c>
      <c r="P149" s="61">
        <v>2</v>
      </c>
      <c r="Q149" s="61">
        <v>1</v>
      </c>
      <c r="R149" s="61">
        <v>0</v>
      </c>
      <c r="S149" s="61">
        <v>1</v>
      </c>
      <c r="T149" s="61">
        <v>0</v>
      </c>
      <c r="U149" s="61">
        <v>0</v>
      </c>
      <c r="V149" s="61">
        <v>0</v>
      </c>
      <c r="W149" s="61">
        <v>1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1</v>
      </c>
      <c r="AD149" s="61">
        <v>0</v>
      </c>
      <c r="AE149" s="61">
        <v>1</v>
      </c>
      <c r="AF149" s="61">
        <v>5</v>
      </c>
      <c r="AG149" s="61">
        <v>5</v>
      </c>
      <c r="AH149" s="61">
        <v>5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</row>
    <row r="150" spans="1:40" s="123" customFormat="1" ht="37.5" x14ac:dyDescent="0.25">
      <c r="A150" s="61">
        <v>132</v>
      </c>
      <c r="B150" s="61" t="s">
        <v>728</v>
      </c>
      <c r="C150" s="61" t="s">
        <v>3560</v>
      </c>
      <c r="D150" s="61" t="s">
        <v>425</v>
      </c>
      <c r="E150" s="61"/>
      <c r="F150" s="61" t="s">
        <v>961</v>
      </c>
      <c r="G150" s="61"/>
      <c r="H150" s="61">
        <v>5</v>
      </c>
      <c r="I150" s="61">
        <v>1</v>
      </c>
      <c r="J150" s="61">
        <v>0</v>
      </c>
      <c r="K150" s="61">
        <v>0</v>
      </c>
      <c r="L150" s="61">
        <v>0</v>
      </c>
      <c r="M150" s="61">
        <v>1</v>
      </c>
      <c r="N150" s="61">
        <v>0</v>
      </c>
      <c r="O150" s="61">
        <v>1</v>
      </c>
      <c r="P150" s="61">
        <v>2</v>
      </c>
      <c r="Q150" s="61">
        <v>1</v>
      </c>
      <c r="R150" s="61">
        <v>0</v>
      </c>
      <c r="S150" s="61">
        <v>1</v>
      </c>
      <c r="T150" s="61">
        <v>0</v>
      </c>
      <c r="U150" s="61">
        <v>0</v>
      </c>
      <c r="V150" s="61">
        <v>0</v>
      </c>
      <c r="W150" s="61">
        <v>1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1</v>
      </c>
      <c r="AD150" s="61">
        <v>0</v>
      </c>
      <c r="AE150" s="61">
        <v>1</v>
      </c>
      <c r="AF150" s="61">
        <v>5</v>
      </c>
      <c r="AG150" s="61">
        <v>5</v>
      </c>
      <c r="AH150" s="61">
        <v>5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</row>
    <row r="151" spans="1:40" s="123" customFormat="1" ht="75" x14ac:dyDescent="0.25">
      <c r="A151" s="61">
        <v>133</v>
      </c>
      <c r="B151" s="61" t="s">
        <v>728</v>
      </c>
      <c r="C151" s="61" t="s">
        <v>3561</v>
      </c>
      <c r="D151" s="61" t="s">
        <v>730</v>
      </c>
      <c r="E151" s="61"/>
      <c r="F151" s="61" t="s">
        <v>962</v>
      </c>
      <c r="G151" s="61"/>
      <c r="H151" s="61">
        <v>6</v>
      </c>
      <c r="I151" s="61">
        <v>1</v>
      </c>
      <c r="J151" s="61">
        <v>0</v>
      </c>
      <c r="K151" s="61">
        <v>0</v>
      </c>
      <c r="L151" s="61">
        <v>1</v>
      </c>
      <c r="M151" s="61">
        <v>1</v>
      </c>
      <c r="N151" s="61">
        <v>0</v>
      </c>
      <c r="O151" s="61">
        <v>1</v>
      </c>
      <c r="P151" s="61">
        <v>3</v>
      </c>
      <c r="Q151" s="61">
        <v>1</v>
      </c>
      <c r="R151" s="61">
        <v>0</v>
      </c>
      <c r="S151" s="61">
        <v>5</v>
      </c>
      <c r="T151" s="61">
        <v>0</v>
      </c>
      <c r="U151" s="61">
        <v>0</v>
      </c>
      <c r="V151" s="61">
        <v>3</v>
      </c>
      <c r="W151" s="61">
        <v>1</v>
      </c>
      <c r="X151" s="61">
        <v>0</v>
      </c>
      <c r="Y151" s="61">
        <v>0</v>
      </c>
      <c r="Z151" s="61">
        <v>1</v>
      </c>
      <c r="AA151" s="61">
        <v>0</v>
      </c>
      <c r="AB151" s="61">
        <v>0</v>
      </c>
      <c r="AC151" s="61">
        <v>1</v>
      </c>
      <c r="AD151" s="61">
        <v>0</v>
      </c>
      <c r="AE151" s="61">
        <v>1</v>
      </c>
      <c r="AF151" s="61">
        <v>10</v>
      </c>
      <c r="AG151" s="61">
        <v>30</v>
      </c>
      <c r="AH151" s="61">
        <v>10</v>
      </c>
      <c r="AI151" s="61">
        <v>0</v>
      </c>
      <c r="AJ151" s="61">
        <v>0</v>
      </c>
      <c r="AK151" s="61">
        <v>0</v>
      </c>
      <c r="AL151" s="61">
        <v>0</v>
      </c>
      <c r="AM151" s="61">
        <v>0</v>
      </c>
      <c r="AN151" s="61">
        <v>0</v>
      </c>
    </row>
    <row r="152" spans="1:40" s="123" customFormat="1" ht="37.5" x14ac:dyDescent="0.25">
      <c r="A152" s="61">
        <v>134</v>
      </c>
      <c r="B152" s="61" t="s">
        <v>728</v>
      </c>
      <c r="C152" s="61" t="s">
        <v>3562</v>
      </c>
      <c r="D152" s="61" t="s">
        <v>538</v>
      </c>
      <c r="E152" s="61"/>
      <c r="F152" s="61" t="s">
        <v>963</v>
      </c>
      <c r="G152" s="61"/>
      <c r="H152" s="61">
        <v>6</v>
      </c>
      <c r="I152" s="61">
        <v>1</v>
      </c>
      <c r="J152" s="61">
        <v>1</v>
      </c>
      <c r="K152" s="61">
        <v>2</v>
      </c>
      <c r="L152" s="61">
        <v>1</v>
      </c>
      <c r="M152" s="61">
        <v>1</v>
      </c>
      <c r="N152" s="61">
        <v>0</v>
      </c>
      <c r="O152" s="61">
        <v>1</v>
      </c>
      <c r="P152" s="61">
        <v>2</v>
      </c>
      <c r="Q152" s="61">
        <v>1</v>
      </c>
      <c r="R152" s="61">
        <v>0</v>
      </c>
      <c r="S152" s="61">
        <v>1</v>
      </c>
      <c r="T152" s="61">
        <v>0</v>
      </c>
      <c r="U152" s="61">
        <v>0</v>
      </c>
      <c r="V152" s="61">
        <v>1</v>
      </c>
      <c r="W152" s="61">
        <v>2</v>
      </c>
      <c r="X152" s="61">
        <v>1</v>
      </c>
      <c r="Y152" s="61">
        <v>0</v>
      </c>
      <c r="Z152" s="61">
        <v>0</v>
      </c>
      <c r="AA152" s="61">
        <v>0</v>
      </c>
      <c r="AB152" s="61">
        <v>0</v>
      </c>
      <c r="AC152" s="61">
        <v>2</v>
      </c>
      <c r="AD152" s="61">
        <v>0</v>
      </c>
      <c r="AE152" s="61">
        <v>2</v>
      </c>
      <c r="AF152" s="61">
        <v>5</v>
      </c>
      <c r="AG152" s="61">
        <v>15</v>
      </c>
      <c r="AH152" s="61">
        <v>5</v>
      </c>
      <c r="AI152" s="61">
        <v>2</v>
      </c>
      <c r="AJ152" s="61">
        <v>0</v>
      </c>
      <c r="AK152" s="61">
        <v>0</v>
      </c>
      <c r="AL152" s="61">
        <v>0</v>
      </c>
      <c r="AM152" s="61">
        <v>0</v>
      </c>
      <c r="AN152" s="61">
        <v>0</v>
      </c>
    </row>
    <row r="153" spans="1:40" s="123" customFormat="1" ht="37.5" x14ac:dyDescent="0.25">
      <c r="A153" s="61">
        <v>135</v>
      </c>
      <c r="B153" s="61" t="s">
        <v>728</v>
      </c>
      <c r="C153" s="61" t="s">
        <v>3563</v>
      </c>
      <c r="D153" s="61" t="s">
        <v>538</v>
      </c>
      <c r="E153" s="61"/>
      <c r="F153" s="61" t="s">
        <v>964</v>
      </c>
      <c r="G153" s="61"/>
      <c r="H153" s="61">
        <v>6</v>
      </c>
      <c r="I153" s="61">
        <v>1</v>
      </c>
      <c r="J153" s="61">
        <v>1</v>
      </c>
      <c r="K153" s="61">
        <v>0</v>
      </c>
      <c r="L153" s="61">
        <v>1</v>
      </c>
      <c r="M153" s="61">
        <v>1</v>
      </c>
      <c r="N153" s="61">
        <v>0</v>
      </c>
      <c r="O153" s="61">
        <v>1</v>
      </c>
      <c r="P153" s="61">
        <v>2</v>
      </c>
      <c r="Q153" s="61">
        <v>1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1</v>
      </c>
      <c r="X153" s="61">
        <v>0</v>
      </c>
      <c r="Y153" s="61">
        <v>0</v>
      </c>
      <c r="Z153" s="61">
        <v>0</v>
      </c>
      <c r="AA153" s="61">
        <v>1</v>
      </c>
      <c r="AB153" s="61">
        <v>0</v>
      </c>
      <c r="AC153" s="61">
        <v>1</v>
      </c>
      <c r="AD153" s="61">
        <v>0</v>
      </c>
      <c r="AE153" s="61">
        <v>1</v>
      </c>
      <c r="AF153" s="61">
        <v>5</v>
      </c>
      <c r="AG153" s="61">
        <v>5</v>
      </c>
      <c r="AH153" s="61">
        <v>1</v>
      </c>
      <c r="AI153" s="61">
        <v>0</v>
      </c>
      <c r="AJ153" s="61">
        <v>0</v>
      </c>
      <c r="AK153" s="61">
        <v>0</v>
      </c>
      <c r="AL153" s="61">
        <v>0</v>
      </c>
      <c r="AM153" s="61">
        <v>0</v>
      </c>
      <c r="AN153" s="61">
        <v>0</v>
      </c>
    </row>
    <row r="154" spans="1:40" s="123" customFormat="1" ht="37.5" x14ac:dyDescent="0.25">
      <c r="A154" s="61">
        <v>136</v>
      </c>
      <c r="B154" s="61" t="s">
        <v>728</v>
      </c>
      <c r="C154" s="61" t="s">
        <v>3564</v>
      </c>
      <c r="D154" s="61" t="s">
        <v>425</v>
      </c>
      <c r="E154" s="61"/>
      <c r="F154" s="61" t="s">
        <v>965</v>
      </c>
      <c r="G154" s="61"/>
      <c r="H154" s="61">
        <v>6</v>
      </c>
      <c r="I154" s="61">
        <v>1</v>
      </c>
      <c r="J154" s="61">
        <v>0</v>
      </c>
      <c r="K154" s="61">
        <v>0</v>
      </c>
      <c r="L154" s="61">
        <v>1</v>
      </c>
      <c r="M154" s="61">
        <v>1</v>
      </c>
      <c r="N154" s="61">
        <v>0</v>
      </c>
      <c r="O154" s="61">
        <v>1</v>
      </c>
      <c r="P154" s="61">
        <v>2</v>
      </c>
      <c r="Q154" s="61">
        <v>1</v>
      </c>
      <c r="R154" s="61">
        <v>0</v>
      </c>
      <c r="S154" s="61">
        <v>5</v>
      </c>
      <c r="T154" s="61">
        <v>0</v>
      </c>
      <c r="U154" s="61">
        <v>0</v>
      </c>
      <c r="V154" s="61">
        <v>1</v>
      </c>
      <c r="W154" s="61">
        <v>1</v>
      </c>
      <c r="X154" s="61">
        <v>1</v>
      </c>
      <c r="Y154" s="61">
        <v>0</v>
      </c>
      <c r="Z154" s="61">
        <v>0</v>
      </c>
      <c r="AA154" s="61">
        <v>1</v>
      </c>
      <c r="AB154" s="61">
        <v>1</v>
      </c>
      <c r="AC154" s="61">
        <v>1</v>
      </c>
      <c r="AD154" s="61">
        <v>0</v>
      </c>
      <c r="AE154" s="61">
        <v>1</v>
      </c>
      <c r="AF154" s="61">
        <v>10</v>
      </c>
      <c r="AG154" s="61">
        <v>10</v>
      </c>
      <c r="AH154" s="61">
        <v>10</v>
      </c>
      <c r="AI154" s="61">
        <v>0</v>
      </c>
      <c r="AJ154" s="61">
        <v>0</v>
      </c>
      <c r="AK154" s="61">
        <v>0</v>
      </c>
      <c r="AL154" s="61">
        <v>0</v>
      </c>
      <c r="AM154" s="61">
        <v>0</v>
      </c>
      <c r="AN154" s="61">
        <v>0</v>
      </c>
    </row>
    <row r="155" spans="1:40" s="123" customFormat="1" ht="37.5" x14ac:dyDescent="0.25">
      <c r="A155" s="61">
        <v>137</v>
      </c>
      <c r="B155" s="61" t="s">
        <v>728</v>
      </c>
      <c r="C155" s="61" t="s">
        <v>3565</v>
      </c>
      <c r="D155" s="61" t="s">
        <v>538</v>
      </c>
      <c r="E155" s="61"/>
      <c r="F155" s="61" t="s">
        <v>966</v>
      </c>
      <c r="G155" s="61"/>
      <c r="H155" s="61">
        <v>5</v>
      </c>
      <c r="I155" s="61">
        <v>1</v>
      </c>
      <c r="J155" s="61">
        <v>0</v>
      </c>
      <c r="K155" s="61">
        <v>0</v>
      </c>
      <c r="L155" s="61">
        <v>1</v>
      </c>
      <c r="M155" s="61">
        <v>1</v>
      </c>
      <c r="N155" s="61">
        <v>0</v>
      </c>
      <c r="O155" s="61">
        <v>1</v>
      </c>
      <c r="P155" s="61">
        <v>2</v>
      </c>
      <c r="Q155" s="61">
        <v>0</v>
      </c>
      <c r="R155" s="61">
        <v>0</v>
      </c>
      <c r="S155" s="61">
        <v>1</v>
      </c>
      <c r="T155" s="61">
        <v>0</v>
      </c>
      <c r="U155" s="61">
        <v>0</v>
      </c>
      <c r="V155" s="61">
        <v>1</v>
      </c>
      <c r="W155" s="61">
        <v>1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1</v>
      </c>
      <c r="AD155" s="61">
        <v>0</v>
      </c>
      <c r="AE155" s="61">
        <v>1</v>
      </c>
      <c r="AF155" s="61">
        <v>5</v>
      </c>
      <c r="AG155" s="61">
        <v>5</v>
      </c>
      <c r="AH155" s="61">
        <v>1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</row>
    <row r="156" spans="1:40" s="123" customFormat="1" ht="37.5" x14ac:dyDescent="0.25">
      <c r="A156" s="61">
        <v>138</v>
      </c>
      <c r="B156" s="61" t="s">
        <v>728</v>
      </c>
      <c r="C156" s="61" t="s">
        <v>3566</v>
      </c>
      <c r="D156" s="61" t="s">
        <v>538</v>
      </c>
      <c r="E156" s="61"/>
      <c r="F156" s="61" t="s">
        <v>966</v>
      </c>
      <c r="G156" s="61"/>
      <c r="H156" s="61">
        <v>5</v>
      </c>
      <c r="I156" s="61">
        <v>1</v>
      </c>
      <c r="J156" s="61">
        <v>0</v>
      </c>
      <c r="K156" s="61">
        <v>0</v>
      </c>
      <c r="L156" s="61">
        <v>1</v>
      </c>
      <c r="M156" s="61">
        <v>1</v>
      </c>
      <c r="N156" s="61">
        <v>0</v>
      </c>
      <c r="O156" s="61">
        <v>1</v>
      </c>
      <c r="P156" s="61">
        <v>2</v>
      </c>
      <c r="Q156" s="61">
        <v>0</v>
      </c>
      <c r="R156" s="61">
        <v>0</v>
      </c>
      <c r="S156" s="61">
        <v>1</v>
      </c>
      <c r="T156" s="61">
        <v>0</v>
      </c>
      <c r="U156" s="61">
        <v>0</v>
      </c>
      <c r="V156" s="61">
        <v>1</v>
      </c>
      <c r="W156" s="61">
        <v>1</v>
      </c>
      <c r="X156" s="61">
        <v>0</v>
      </c>
      <c r="Y156" s="61">
        <v>0</v>
      </c>
      <c r="Z156" s="61">
        <v>0</v>
      </c>
      <c r="AA156" s="61">
        <v>0</v>
      </c>
      <c r="AB156" s="61">
        <v>0</v>
      </c>
      <c r="AC156" s="61">
        <v>1</v>
      </c>
      <c r="AD156" s="61">
        <v>0</v>
      </c>
      <c r="AE156" s="61">
        <v>1</v>
      </c>
      <c r="AF156" s="61">
        <v>5</v>
      </c>
      <c r="AG156" s="61">
        <v>5</v>
      </c>
      <c r="AH156" s="61">
        <v>1</v>
      </c>
      <c r="AI156" s="61">
        <v>0</v>
      </c>
      <c r="AJ156" s="61">
        <v>0</v>
      </c>
      <c r="AK156" s="61">
        <v>0</v>
      </c>
      <c r="AL156" s="61">
        <v>0</v>
      </c>
      <c r="AM156" s="61">
        <v>0</v>
      </c>
      <c r="AN156" s="61">
        <v>0</v>
      </c>
    </row>
    <row r="157" spans="1:40" s="123" customFormat="1" ht="37.5" x14ac:dyDescent="0.25">
      <c r="A157" s="61">
        <v>139</v>
      </c>
      <c r="B157" s="61" t="s">
        <v>728</v>
      </c>
      <c r="C157" s="61" t="s">
        <v>3567</v>
      </c>
      <c r="D157" s="61" t="s">
        <v>425</v>
      </c>
      <c r="E157" s="61"/>
      <c r="F157" s="61" t="s">
        <v>960</v>
      </c>
      <c r="G157" s="61"/>
      <c r="H157" s="61">
        <v>6</v>
      </c>
      <c r="I157" s="61">
        <v>1</v>
      </c>
      <c r="J157" s="61">
        <v>0</v>
      </c>
      <c r="K157" s="61">
        <v>0</v>
      </c>
      <c r="L157" s="61">
        <v>0</v>
      </c>
      <c r="M157" s="61">
        <v>1</v>
      </c>
      <c r="N157" s="61">
        <v>0</v>
      </c>
      <c r="O157" s="61">
        <v>1</v>
      </c>
      <c r="P157" s="61">
        <v>2</v>
      </c>
      <c r="Q157" s="61">
        <v>1</v>
      </c>
      <c r="R157" s="61">
        <v>0</v>
      </c>
      <c r="S157" s="61">
        <v>1</v>
      </c>
      <c r="T157" s="61">
        <v>0</v>
      </c>
      <c r="U157" s="61">
        <v>0</v>
      </c>
      <c r="V157" s="61">
        <v>1</v>
      </c>
      <c r="W157" s="61">
        <v>0</v>
      </c>
      <c r="X157" s="61">
        <v>0</v>
      </c>
      <c r="Y157" s="61">
        <v>0</v>
      </c>
      <c r="Z157" s="61">
        <v>0</v>
      </c>
      <c r="AA157" s="61">
        <v>1</v>
      </c>
      <c r="AB157" s="61">
        <v>0</v>
      </c>
      <c r="AC157" s="61">
        <v>0</v>
      </c>
      <c r="AD157" s="61">
        <v>0</v>
      </c>
      <c r="AE157" s="61">
        <v>1</v>
      </c>
      <c r="AF157" s="61">
        <v>6</v>
      </c>
      <c r="AG157" s="61">
        <v>6</v>
      </c>
      <c r="AH157" s="61">
        <v>6</v>
      </c>
      <c r="AI157" s="61">
        <v>0</v>
      </c>
      <c r="AJ157" s="61">
        <v>0</v>
      </c>
      <c r="AK157" s="61">
        <v>0</v>
      </c>
      <c r="AL157" s="61">
        <v>0</v>
      </c>
      <c r="AM157" s="61">
        <v>0</v>
      </c>
      <c r="AN157" s="61">
        <v>0</v>
      </c>
    </row>
    <row r="158" spans="1:40" s="123" customFormat="1" x14ac:dyDescent="0.25">
      <c r="A158" s="61">
        <v>140</v>
      </c>
      <c r="B158" s="61" t="s">
        <v>728</v>
      </c>
      <c r="C158" s="61" t="s">
        <v>968</v>
      </c>
      <c r="D158" s="61" t="s">
        <v>425</v>
      </c>
      <c r="E158" s="61"/>
      <c r="F158" s="61" t="s">
        <v>967</v>
      </c>
      <c r="G158" s="61"/>
      <c r="H158" s="61">
        <v>6</v>
      </c>
      <c r="I158" s="61">
        <v>1</v>
      </c>
      <c r="J158" s="61">
        <v>0</v>
      </c>
      <c r="K158" s="61">
        <v>0</v>
      </c>
      <c r="L158" s="61">
        <v>1</v>
      </c>
      <c r="M158" s="61">
        <v>1</v>
      </c>
      <c r="N158" s="61">
        <v>0</v>
      </c>
      <c r="O158" s="61">
        <v>2</v>
      </c>
      <c r="P158" s="61">
        <v>2</v>
      </c>
      <c r="Q158" s="61">
        <v>2</v>
      </c>
      <c r="R158" s="61">
        <v>0</v>
      </c>
      <c r="S158" s="61">
        <v>5</v>
      </c>
      <c r="T158" s="61">
        <v>0</v>
      </c>
      <c r="U158" s="61">
        <v>0</v>
      </c>
      <c r="V158" s="61">
        <v>1</v>
      </c>
      <c r="W158" s="61">
        <v>0</v>
      </c>
      <c r="X158" s="61">
        <v>0</v>
      </c>
      <c r="Y158" s="61">
        <v>0</v>
      </c>
      <c r="Z158" s="61">
        <v>0</v>
      </c>
      <c r="AA158" s="61">
        <v>1</v>
      </c>
      <c r="AB158" s="61">
        <v>0</v>
      </c>
      <c r="AC158" s="61">
        <v>1</v>
      </c>
      <c r="AD158" s="61">
        <v>0</v>
      </c>
      <c r="AE158" s="61">
        <v>1</v>
      </c>
      <c r="AF158" s="61">
        <v>10</v>
      </c>
      <c r="AG158" s="61">
        <v>30</v>
      </c>
      <c r="AH158" s="61">
        <v>20</v>
      </c>
      <c r="AI158" s="61">
        <v>2</v>
      </c>
      <c r="AJ158" s="61">
        <v>0</v>
      </c>
      <c r="AK158" s="61">
        <v>0</v>
      </c>
      <c r="AL158" s="61">
        <v>0</v>
      </c>
      <c r="AM158" s="61">
        <v>0</v>
      </c>
      <c r="AN158" s="61">
        <v>0</v>
      </c>
    </row>
    <row r="159" spans="1:40" s="123" customFormat="1" x14ac:dyDescent="0.25">
      <c r="A159" s="61">
        <v>141</v>
      </c>
      <c r="B159" s="61" t="s">
        <v>728</v>
      </c>
      <c r="C159" s="61" t="s">
        <v>969</v>
      </c>
      <c r="D159" s="61" t="s">
        <v>425</v>
      </c>
      <c r="E159" s="61"/>
      <c r="F159" s="61" t="s">
        <v>3568</v>
      </c>
      <c r="G159" s="61"/>
      <c r="H159" s="61">
        <v>6</v>
      </c>
      <c r="I159" s="61">
        <v>1</v>
      </c>
      <c r="J159" s="61">
        <v>0</v>
      </c>
      <c r="K159" s="61">
        <v>0</v>
      </c>
      <c r="L159" s="61">
        <v>1</v>
      </c>
      <c r="M159" s="61">
        <v>1</v>
      </c>
      <c r="N159" s="61">
        <v>0</v>
      </c>
      <c r="O159" s="61">
        <v>2</v>
      </c>
      <c r="P159" s="61">
        <v>2</v>
      </c>
      <c r="Q159" s="61">
        <v>2</v>
      </c>
      <c r="R159" s="61">
        <v>0</v>
      </c>
      <c r="S159" s="61">
        <v>5</v>
      </c>
      <c r="T159" s="61">
        <v>0</v>
      </c>
      <c r="U159" s="61">
        <v>0</v>
      </c>
      <c r="V159" s="61">
        <v>1</v>
      </c>
      <c r="W159" s="61">
        <v>0</v>
      </c>
      <c r="X159" s="61">
        <v>0</v>
      </c>
      <c r="Y159" s="61">
        <v>0</v>
      </c>
      <c r="Z159" s="61">
        <v>0</v>
      </c>
      <c r="AA159" s="61">
        <v>1</v>
      </c>
      <c r="AB159" s="61">
        <v>0</v>
      </c>
      <c r="AC159" s="61">
        <v>1</v>
      </c>
      <c r="AD159" s="61">
        <v>0</v>
      </c>
      <c r="AE159" s="61">
        <v>1</v>
      </c>
      <c r="AF159" s="61">
        <v>7</v>
      </c>
      <c r="AG159" s="61">
        <v>10</v>
      </c>
      <c r="AH159" s="61">
        <v>3</v>
      </c>
      <c r="AI159" s="61">
        <v>2</v>
      </c>
      <c r="AJ159" s="61">
        <v>0</v>
      </c>
      <c r="AK159" s="61">
        <v>0</v>
      </c>
      <c r="AL159" s="61">
        <v>0</v>
      </c>
      <c r="AM159" s="61">
        <v>0</v>
      </c>
      <c r="AN159" s="61">
        <v>0</v>
      </c>
    </row>
    <row r="160" spans="1:40" s="123" customFormat="1" ht="37.5" x14ac:dyDescent="0.25">
      <c r="A160" s="61">
        <v>142</v>
      </c>
      <c r="B160" s="61" t="s">
        <v>728</v>
      </c>
      <c r="C160" s="61" t="s">
        <v>3569</v>
      </c>
      <c r="D160" s="61" t="s">
        <v>538</v>
      </c>
      <c r="E160" s="61"/>
      <c r="F160" s="61" t="s">
        <v>970</v>
      </c>
      <c r="G160" s="61"/>
      <c r="H160" s="61">
        <v>5</v>
      </c>
      <c r="I160" s="61">
        <v>1</v>
      </c>
      <c r="J160" s="61">
        <v>0</v>
      </c>
      <c r="K160" s="61">
        <v>0</v>
      </c>
      <c r="L160" s="61">
        <v>1</v>
      </c>
      <c r="M160" s="61">
        <v>1</v>
      </c>
      <c r="N160" s="61">
        <v>0</v>
      </c>
      <c r="O160" s="61">
        <v>1</v>
      </c>
      <c r="P160" s="61">
        <v>2</v>
      </c>
      <c r="Q160" s="61">
        <v>1</v>
      </c>
      <c r="R160" s="61">
        <v>0</v>
      </c>
      <c r="S160" s="61">
        <v>5</v>
      </c>
      <c r="T160" s="61">
        <v>0</v>
      </c>
      <c r="U160" s="61">
        <v>0</v>
      </c>
      <c r="V160" s="61">
        <v>1</v>
      </c>
      <c r="W160" s="61">
        <v>1</v>
      </c>
      <c r="X160" s="61">
        <v>0</v>
      </c>
      <c r="Y160" s="61">
        <v>0</v>
      </c>
      <c r="Z160" s="61">
        <v>1</v>
      </c>
      <c r="AA160" s="61">
        <v>0</v>
      </c>
      <c r="AB160" s="61">
        <v>0</v>
      </c>
      <c r="AC160" s="61">
        <v>1</v>
      </c>
      <c r="AD160" s="61">
        <v>0</v>
      </c>
      <c r="AE160" s="61">
        <v>2</v>
      </c>
      <c r="AF160" s="61">
        <v>10</v>
      </c>
      <c r="AG160" s="61">
        <v>20</v>
      </c>
      <c r="AH160" s="61">
        <v>20</v>
      </c>
      <c r="AI160" s="61">
        <v>2</v>
      </c>
      <c r="AJ160" s="61">
        <v>0</v>
      </c>
      <c r="AK160" s="61">
        <v>0</v>
      </c>
      <c r="AL160" s="61">
        <v>0</v>
      </c>
      <c r="AM160" s="61">
        <v>0</v>
      </c>
      <c r="AN160" s="61">
        <v>0</v>
      </c>
    </row>
    <row r="161" spans="1:40" s="123" customFormat="1" ht="37.5" x14ac:dyDescent="0.25">
      <c r="A161" s="61">
        <v>143</v>
      </c>
      <c r="B161" s="61" t="s">
        <v>728</v>
      </c>
      <c r="C161" s="61" t="s">
        <v>3570</v>
      </c>
      <c r="D161" s="61" t="s">
        <v>425</v>
      </c>
      <c r="E161" s="61"/>
      <c r="F161" s="61" t="s">
        <v>961</v>
      </c>
      <c r="G161" s="61"/>
      <c r="H161" s="61">
        <v>5</v>
      </c>
      <c r="I161" s="61">
        <v>1</v>
      </c>
      <c r="J161" s="61">
        <v>0</v>
      </c>
      <c r="K161" s="61">
        <v>0</v>
      </c>
      <c r="L161" s="61">
        <v>0</v>
      </c>
      <c r="M161" s="61">
        <v>1</v>
      </c>
      <c r="N161" s="61">
        <v>0</v>
      </c>
      <c r="O161" s="61">
        <v>1</v>
      </c>
      <c r="P161" s="61">
        <v>2</v>
      </c>
      <c r="Q161" s="61">
        <v>1</v>
      </c>
      <c r="R161" s="61">
        <v>0</v>
      </c>
      <c r="S161" s="61">
        <v>1</v>
      </c>
      <c r="T161" s="61">
        <v>0</v>
      </c>
      <c r="U161" s="61">
        <v>0</v>
      </c>
      <c r="V161" s="61">
        <v>0</v>
      </c>
      <c r="W161" s="61">
        <v>1</v>
      </c>
      <c r="X161" s="61">
        <v>0</v>
      </c>
      <c r="Y161" s="61">
        <v>0</v>
      </c>
      <c r="Z161" s="61">
        <v>0</v>
      </c>
      <c r="AA161" s="61">
        <v>1</v>
      </c>
      <c r="AB161" s="61">
        <v>0</v>
      </c>
      <c r="AC161" s="61">
        <v>0</v>
      </c>
      <c r="AD161" s="61">
        <v>0</v>
      </c>
      <c r="AE161" s="61">
        <v>1</v>
      </c>
      <c r="AF161" s="61">
        <v>5</v>
      </c>
      <c r="AG161" s="61">
        <v>5</v>
      </c>
      <c r="AH161" s="61">
        <v>5</v>
      </c>
      <c r="AI161" s="61">
        <v>0</v>
      </c>
      <c r="AJ161" s="61">
        <v>0</v>
      </c>
      <c r="AK161" s="61">
        <v>0</v>
      </c>
      <c r="AL161" s="61">
        <v>0</v>
      </c>
      <c r="AM161" s="61">
        <v>0</v>
      </c>
      <c r="AN161" s="61">
        <v>0</v>
      </c>
    </row>
    <row r="162" spans="1:40" s="123" customFormat="1" ht="37.5" x14ac:dyDescent="0.25">
      <c r="A162" s="61">
        <v>144</v>
      </c>
      <c r="B162" s="61" t="s">
        <v>728</v>
      </c>
      <c r="C162" s="61" t="s">
        <v>3571</v>
      </c>
      <c r="D162" s="61" t="s">
        <v>538</v>
      </c>
      <c r="E162" s="61"/>
      <c r="F162" s="61" t="s">
        <v>971</v>
      </c>
      <c r="G162" s="61"/>
      <c r="H162" s="61">
        <v>6</v>
      </c>
      <c r="I162" s="61">
        <v>1</v>
      </c>
      <c r="J162" s="61">
        <v>1</v>
      </c>
      <c r="K162" s="61">
        <v>0</v>
      </c>
      <c r="L162" s="61">
        <v>1</v>
      </c>
      <c r="M162" s="61">
        <v>1</v>
      </c>
      <c r="N162" s="61">
        <v>0</v>
      </c>
      <c r="O162" s="61">
        <v>1</v>
      </c>
      <c r="P162" s="61">
        <v>2</v>
      </c>
      <c r="Q162" s="61">
        <v>1</v>
      </c>
      <c r="R162" s="61">
        <v>0</v>
      </c>
      <c r="S162" s="61">
        <v>0</v>
      </c>
      <c r="T162" s="61">
        <v>0</v>
      </c>
      <c r="U162" s="61">
        <v>0</v>
      </c>
      <c r="V162" s="61">
        <v>1</v>
      </c>
      <c r="W162" s="61">
        <v>1</v>
      </c>
      <c r="X162" s="61">
        <v>0</v>
      </c>
      <c r="Y162" s="61">
        <v>0</v>
      </c>
      <c r="Z162" s="61">
        <v>0</v>
      </c>
      <c r="AA162" s="61">
        <v>0</v>
      </c>
      <c r="AB162" s="61">
        <v>0</v>
      </c>
      <c r="AC162" s="61">
        <v>1</v>
      </c>
      <c r="AD162" s="61">
        <v>0</v>
      </c>
      <c r="AE162" s="61">
        <v>1</v>
      </c>
      <c r="AF162" s="61">
        <v>5</v>
      </c>
      <c r="AG162" s="61">
        <v>10</v>
      </c>
      <c r="AH162" s="61">
        <v>5</v>
      </c>
      <c r="AI162" s="61">
        <v>2</v>
      </c>
      <c r="AJ162" s="61">
        <v>0</v>
      </c>
      <c r="AK162" s="61">
        <v>0</v>
      </c>
      <c r="AL162" s="61">
        <v>0</v>
      </c>
      <c r="AM162" s="61">
        <v>0</v>
      </c>
      <c r="AN162" s="61">
        <v>0</v>
      </c>
    </row>
    <row r="163" spans="1:40" s="123" customFormat="1" ht="37.5" x14ac:dyDescent="0.25">
      <c r="A163" s="61">
        <v>145</v>
      </c>
      <c r="B163" s="61" t="s">
        <v>728</v>
      </c>
      <c r="C163" s="61" t="s">
        <v>3572</v>
      </c>
      <c r="D163" s="61" t="s">
        <v>538</v>
      </c>
      <c r="E163" s="61"/>
      <c r="F163" s="61" t="s">
        <v>972</v>
      </c>
      <c r="G163" s="61"/>
      <c r="H163" s="61">
        <v>5</v>
      </c>
      <c r="I163" s="61">
        <v>1</v>
      </c>
      <c r="J163" s="61">
        <v>0</v>
      </c>
      <c r="K163" s="61">
        <v>0</v>
      </c>
      <c r="L163" s="61">
        <v>1</v>
      </c>
      <c r="M163" s="61">
        <v>1</v>
      </c>
      <c r="N163" s="61">
        <v>0</v>
      </c>
      <c r="O163" s="61">
        <v>1</v>
      </c>
      <c r="P163" s="61">
        <v>2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1</v>
      </c>
      <c r="W163" s="61">
        <v>2</v>
      </c>
      <c r="X163" s="61">
        <v>1</v>
      </c>
      <c r="Y163" s="61">
        <v>0</v>
      </c>
      <c r="Z163" s="61">
        <v>1</v>
      </c>
      <c r="AA163" s="61">
        <v>0</v>
      </c>
      <c r="AB163" s="61">
        <v>0</v>
      </c>
      <c r="AC163" s="61">
        <v>1</v>
      </c>
      <c r="AD163" s="61">
        <v>0</v>
      </c>
      <c r="AE163" s="61">
        <v>0</v>
      </c>
      <c r="AF163" s="61">
        <v>5</v>
      </c>
      <c r="AG163" s="61">
        <v>10</v>
      </c>
      <c r="AH163" s="61">
        <v>5</v>
      </c>
      <c r="AI163" s="61">
        <v>0</v>
      </c>
      <c r="AJ163" s="61">
        <v>0</v>
      </c>
      <c r="AK163" s="61">
        <v>0</v>
      </c>
      <c r="AL163" s="61">
        <v>0</v>
      </c>
      <c r="AM163" s="61">
        <v>0</v>
      </c>
      <c r="AN163" s="61">
        <v>0</v>
      </c>
    </row>
    <row r="164" spans="1:40" s="123" customFormat="1" ht="37.5" x14ac:dyDescent="0.25">
      <c r="A164" s="61">
        <v>146</v>
      </c>
      <c r="B164" s="61" t="s">
        <v>728</v>
      </c>
      <c r="C164" s="61" t="s">
        <v>3573</v>
      </c>
      <c r="D164" s="61" t="s">
        <v>538</v>
      </c>
      <c r="E164" s="61"/>
      <c r="F164" s="61" t="s">
        <v>973</v>
      </c>
      <c r="G164" s="61"/>
      <c r="H164" s="61">
        <v>5</v>
      </c>
      <c r="I164" s="61">
        <v>1</v>
      </c>
      <c r="J164" s="61">
        <v>1</v>
      </c>
      <c r="K164" s="61">
        <v>0</v>
      </c>
      <c r="L164" s="61">
        <v>0</v>
      </c>
      <c r="M164" s="61">
        <v>1</v>
      </c>
      <c r="N164" s="61">
        <v>0</v>
      </c>
      <c r="O164" s="61">
        <v>1</v>
      </c>
      <c r="P164" s="61">
        <v>1</v>
      </c>
      <c r="Q164" s="61">
        <v>1</v>
      </c>
      <c r="R164" s="61">
        <v>0</v>
      </c>
      <c r="S164" s="61">
        <v>5</v>
      </c>
      <c r="T164" s="61">
        <v>0</v>
      </c>
      <c r="U164" s="61">
        <v>0</v>
      </c>
      <c r="V164" s="61">
        <v>1</v>
      </c>
      <c r="W164" s="61">
        <v>3</v>
      </c>
      <c r="X164" s="61">
        <v>1</v>
      </c>
      <c r="Y164" s="61">
        <v>0</v>
      </c>
      <c r="Z164" s="61">
        <v>0</v>
      </c>
      <c r="AA164" s="61">
        <v>1</v>
      </c>
      <c r="AB164" s="61">
        <v>0</v>
      </c>
      <c r="AC164" s="61">
        <v>1</v>
      </c>
      <c r="AD164" s="61">
        <v>0</v>
      </c>
      <c r="AE164" s="61">
        <v>1</v>
      </c>
      <c r="AF164" s="61">
        <v>10</v>
      </c>
      <c r="AG164" s="61">
        <v>30</v>
      </c>
      <c r="AH164" s="61">
        <v>10</v>
      </c>
      <c r="AI164" s="61">
        <v>1</v>
      </c>
      <c r="AJ164" s="61">
        <v>0</v>
      </c>
      <c r="AK164" s="61">
        <v>0</v>
      </c>
      <c r="AL164" s="61">
        <v>0</v>
      </c>
      <c r="AM164" s="61">
        <v>0</v>
      </c>
      <c r="AN164" s="61">
        <v>0</v>
      </c>
    </row>
    <row r="165" spans="1:40" s="123" customFormat="1" ht="93.75" x14ac:dyDescent="0.25">
      <c r="A165" s="61">
        <v>147</v>
      </c>
      <c r="B165" s="61" t="s">
        <v>728</v>
      </c>
      <c r="C165" s="61" t="s">
        <v>3574</v>
      </c>
      <c r="D165" s="61" t="s">
        <v>538</v>
      </c>
      <c r="E165" s="61"/>
      <c r="F165" s="61" t="s">
        <v>974</v>
      </c>
      <c r="G165" s="61"/>
      <c r="H165" s="61">
        <v>5</v>
      </c>
      <c r="I165" s="61">
        <v>1</v>
      </c>
      <c r="J165" s="61">
        <v>1</v>
      </c>
      <c r="K165" s="61">
        <v>0</v>
      </c>
      <c r="L165" s="61">
        <v>1</v>
      </c>
      <c r="M165" s="61">
        <v>1</v>
      </c>
      <c r="N165" s="61">
        <v>0</v>
      </c>
      <c r="O165" s="61">
        <v>1</v>
      </c>
      <c r="P165" s="61">
        <v>2</v>
      </c>
      <c r="Q165" s="61">
        <v>1</v>
      </c>
      <c r="R165" s="61">
        <v>0</v>
      </c>
      <c r="S165" s="61">
        <v>5</v>
      </c>
      <c r="T165" s="61">
        <v>0</v>
      </c>
      <c r="U165" s="61">
        <v>0</v>
      </c>
      <c r="V165" s="61">
        <v>1</v>
      </c>
      <c r="W165" s="61">
        <v>1</v>
      </c>
      <c r="X165" s="61">
        <v>1</v>
      </c>
      <c r="Y165" s="61">
        <v>0</v>
      </c>
      <c r="Z165" s="61">
        <v>0</v>
      </c>
      <c r="AA165" s="61">
        <v>0</v>
      </c>
      <c r="AB165" s="61">
        <v>0</v>
      </c>
      <c r="AC165" s="61">
        <v>1</v>
      </c>
      <c r="AD165" s="61">
        <v>0</v>
      </c>
      <c r="AE165" s="61">
        <v>1</v>
      </c>
      <c r="AF165" s="61">
        <v>10</v>
      </c>
      <c r="AG165" s="61">
        <v>30</v>
      </c>
      <c r="AH165" s="61">
        <v>20</v>
      </c>
      <c r="AI165" s="61">
        <v>2</v>
      </c>
      <c r="AJ165" s="61">
        <v>0</v>
      </c>
      <c r="AK165" s="61">
        <v>0</v>
      </c>
      <c r="AL165" s="61">
        <v>0</v>
      </c>
      <c r="AM165" s="61">
        <v>0</v>
      </c>
      <c r="AN165" s="61">
        <v>0</v>
      </c>
    </row>
    <row r="166" spans="1:40" s="123" customFormat="1" ht="84.75" customHeight="1" x14ac:dyDescent="0.25">
      <c r="A166" s="61">
        <v>148</v>
      </c>
      <c r="B166" s="61" t="s">
        <v>728</v>
      </c>
      <c r="C166" s="61" t="s">
        <v>3575</v>
      </c>
      <c r="D166" s="61" t="s">
        <v>538</v>
      </c>
      <c r="E166" s="61"/>
      <c r="F166" s="61" t="s">
        <v>932</v>
      </c>
      <c r="G166" s="61"/>
      <c r="H166" s="61">
        <v>10</v>
      </c>
      <c r="I166" s="61">
        <v>1</v>
      </c>
      <c r="J166" s="61">
        <v>1</v>
      </c>
      <c r="K166" s="61">
        <v>0</v>
      </c>
      <c r="L166" s="61">
        <v>1</v>
      </c>
      <c r="M166" s="61">
        <v>1</v>
      </c>
      <c r="N166" s="61">
        <v>0</v>
      </c>
      <c r="O166" s="61">
        <v>1</v>
      </c>
      <c r="P166" s="61">
        <v>2</v>
      </c>
      <c r="Q166" s="61">
        <v>1</v>
      </c>
      <c r="R166" s="61">
        <v>0</v>
      </c>
      <c r="S166" s="61">
        <v>5</v>
      </c>
      <c r="T166" s="61">
        <v>0</v>
      </c>
      <c r="U166" s="61">
        <v>0</v>
      </c>
      <c r="V166" s="61">
        <v>1</v>
      </c>
      <c r="W166" s="61">
        <v>1</v>
      </c>
      <c r="X166" s="61">
        <v>1</v>
      </c>
      <c r="Y166" s="61">
        <v>0</v>
      </c>
      <c r="Z166" s="61">
        <v>0</v>
      </c>
      <c r="AA166" s="61">
        <v>0</v>
      </c>
      <c r="AB166" s="61">
        <v>0</v>
      </c>
      <c r="AC166" s="61">
        <v>1</v>
      </c>
      <c r="AD166" s="61">
        <v>0</v>
      </c>
      <c r="AE166" s="61">
        <v>1</v>
      </c>
      <c r="AF166" s="61">
        <v>10</v>
      </c>
      <c r="AG166" s="61">
        <v>30</v>
      </c>
      <c r="AH166" s="61">
        <v>20</v>
      </c>
      <c r="AI166" s="61">
        <v>2</v>
      </c>
      <c r="AJ166" s="61">
        <v>0</v>
      </c>
      <c r="AK166" s="61">
        <v>0</v>
      </c>
      <c r="AL166" s="61">
        <v>0</v>
      </c>
      <c r="AM166" s="61">
        <v>0</v>
      </c>
      <c r="AN166" s="61">
        <v>0</v>
      </c>
    </row>
    <row r="167" spans="1:40" s="123" customFormat="1" ht="37.5" x14ac:dyDescent="0.25">
      <c r="A167" s="61">
        <v>149</v>
      </c>
      <c r="B167" s="61" t="s">
        <v>728</v>
      </c>
      <c r="C167" s="61" t="s">
        <v>3576</v>
      </c>
      <c r="D167" s="61" t="s">
        <v>538</v>
      </c>
      <c r="E167" s="61"/>
      <c r="F167" s="61" t="s">
        <v>975</v>
      </c>
      <c r="G167" s="61"/>
      <c r="H167" s="61">
        <v>5</v>
      </c>
      <c r="I167" s="61">
        <v>1</v>
      </c>
      <c r="J167" s="61">
        <v>0</v>
      </c>
      <c r="K167" s="61">
        <v>0</v>
      </c>
      <c r="L167" s="61">
        <v>1</v>
      </c>
      <c r="M167" s="61">
        <v>1</v>
      </c>
      <c r="N167" s="61">
        <v>0</v>
      </c>
      <c r="O167" s="61">
        <v>1</v>
      </c>
      <c r="P167" s="61">
        <v>2</v>
      </c>
      <c r="Q167" s="61">
        <v>1</v>
      </c>
      <c r="R167" s="61">
        <v>0</v>
      </c>
      <c r="S167" s="61">
        <v>1</v>
      </c>
      <c r="T167" s="61">
        <v>0</v>
      </c>
      <c r="U167" s="61">
        <v>0</v>
      </c>
      <c r="V167" s="61">
        <v>1</v>
      </c>
      <c r="W167" s="61">
        <v>1</v>
      </c>
      <c r="X167" s="61">
        <v>0</v>
      </c>
      <c r="Y167" s="61">
        <v>0</v>
      </c>
      <c r="Z167" s="61">
        <v>0</v>
      </c>
      <c r="AA167" s="61">
        <v>0</v>
      </c>
      <c r="AB167" s="61">
        <v>0</v>
      </c>
      <c r="AC167" s="61">
        <v>1</v>
      </c>
      <c r="AD167" s="61">
        <v>0</v>
      </c>
      <c r="AE167" s="61">
        <v>1</v>
      </c>
      <c r="AF167" s="61">
        <v>5</v>
      </c>
      <c r="AG167" s="61">
        <v>5</v>
      </c>
      <c r="AH167" s="61">
        <v>1</v>
      </c>
      <c r="AI167" s="61">
        <v>1</v>
      </c>
      <c r="AJ167" s="61">
        <v>0</v>
      </c>
      <c r="AK167" s="61">
        <v>0</v>
      </c>
      <c r="AL167" s="61">
        <v>0</v>
      </c>
      <c r="AM167" s="61">
        <v>0</v>
      </c>
      <c r="AN167" s="61">
        <v>0</v>
      </c>
    </row>
    <row r="168" spans="1:40" s="123" customFormat="1" ht="37.5" x14ac:dyDescent="0.25">
      <c r="A168" s="61">
        <v>150</v>
      </c>
      <c r="B168" s="61" t="s">
        <v>728</v>
      </c>
      <c r="C168" s="61" t="s">
        <v>3577</v>
      </c>
      <c r="D168" s="61" t="s">
        <v>538</v>
      </c>
      <c r="E168" s="61"/>
      <c r="F168" s="61" t="s">
        <v>976</v>
      </c>
      <c r="G168" s="61"/>
      <c r="H168" s="61">
        <v>5</v>
      </c>
      <c r="I168" s="61">
        <v>1</v>
      </c>
      <c r="J168" s="61">
        <v>1</v>
      </c>
      <c r="K168" s="61">
        <v>0</v>
      </c>
      <c r="L168" s="61">
        <v>0</v>
      </c>
      <c r="M168" s="61">
        <v>1</v>
      </c>
      <c r="N168" s="61">
        <v>0</v>
      </c>
      <c r="O168" s="61">
        <v>1</v>
      </c>
      <c r="P168" s="61">
        <v>2</v>
      </c>
      <c r="Q168" s="61">
        <v>1</v>
      </c>
      <c r="R168" s="61">
        <v>0</v>
      </c>
      <c r="S168" s="61">
        <v>5</v>
      </c>
      <c r="T168" s="61">
        <v>0</v>
      </c>
      <c r="U168" s="61">
        <v>0</v>
      </c>
      <c r="V168" s="61">
        <v>0</v>
      </c>
      <c r="W168" s="61">
        <v>1</v>
      </c>
      <c r="X168" s="61">
        <v>0</v>
      </c>
      <c r="Y168" s="61">
        <v>0</v>
      </c>
      <c r="Z168" s="61">
        <v>0</v>
      </c>
      <c r="AA168" s="61">
        <v>0</v>
      </c>
      <c r="AB168" s="61">
        <v>0</v>
      </c>
      <c r="AC168" s="61">
        <v>1</v>
      </c>
      <c r="AD168" s="61">
        <v>0</v>
      </c>
      <c r="AE168" s="61">
        <v>0</v>
      </c>
      <c r="AF168" s="61">
        <v>10</v>
      </c>
      <c r="AG168" s="61">
        <v>0</v>
      </c>
      <c r="AH168" s="61">
        <v>15</v>
      </c>
      <c r="AI168" s="61">
        <v>0</v>
      </c>
      <c r="AJ168" s="61">
        <v>0</v>
      </c>
      <c r="AK168" s="61">
        <v>0</v>
      </c>
      <c r="AL168" s="61">
        <v>0</v>
      </c>
      <c r="AM168" s="61">
        <v>0</v>
      </c>
      <c r="AN168" s="61">
        <v>0</v>
      </c>
    </row>
    <row r="169" spans="1:40" s="123" customFormat="1" ht="37.5" x14ac:dyDescent="0.25">
      <c r="A169" s="61">
        <v>151</v>
      </c>
      <c r="B169" s="61" t="s">
        <v>728</v>
      </c>
      <c r="C169" s="61" t="s">
        <v>3578</v>
      </c>
      <c r="D169" s="61" t="s">
        <v>538</v>
      </c>
      <c r="E169" s="61"/>
      <c r="F169" s="61" t="s">
        <v>976</v>
      </c>
      <c r="G169" s="61"/>
      <c r="H169" s="61">
        <v>5</v>
      </c>
      <c r="I169" s="61">
        <v>1</v>
      </c>
      <c r="J169" s="61">
        <v>0</v>
      </c>
      <c r="K169" s="61">
        <v>0</v>
      </c>
      <c r="L169" s="61">
        <v>1</v>
      </c>
      <c r="M169" s="61">
        <v>1</v>
      </c>
      <c r="N169" s="61">
        <v>0</v>
      </c>
      <c r="O169" s="61">
        <v>1</v>
      </c>
      <c r="P169" s="61">
        <v>2</v>
      </c>
      <c r="Q169" s="61">
        <v>1</v>
      </c>
      <c r="R169" s="61">
        <v>0</v>
      </c>
      <c r="S169" s="61">
        <v>1</v>
      </c>
      <c r="T169" s="61">
        <v>0</v>
      </c>
      <c r="U169" s="61">
        <v>0</v>
      </c>
      <c r="V169" s="61">
        <v>1</v>
      </c>
      <c r="W169" s="61">
        <v>1</v>
      </c>
      <c r="X169" s="61">
        <v>0</v>
      </c>
      <c r="Y169" s="61">
        <v>0</v>
      </c>
      <c r="Z169" s="61">
        <v>0</v>
      </c>
      <c r="AA169" s="61">
        <v>0</v>
      </c>
      <c r="AB169" s="61">
        <v>0</v>
      </c>
      <c r="AC169" s="61">
        <v>1</v>
      </c>
      <c r="AD169" s="61">
        <v>0</v>
      </c>
      <c r="AE169" s="61">
        <v>1</v>
      </c>
      <c r="AF169" s="61">
        <v>5</v>
      </c>
      <c r="AG169" s="61">
        <v>5</v>
      </c>
      <c r="AH169" s="61">
        <v>1</v>
      </c>
      <c r="AI169" s="61">
        <v>1</v>
      </c>
      <c r="AJ169" s="61">
        <v>0</v>
      </c>
      <c r="AK169" s="61">
        <v>0</v>
      </c>
      <c r="AL169" s="61">
        <v>0</v>
      </c>
      <c r="AM169" s="61">
        <v>0</v>
      </c>
      <c r="AN169" s="61">
        <v>0</v>
      </c>
    </row>
    <row r="170" spans="1:40" s="123" customFormat="1" ht="37.5" x14ac:dyDescent="0.25">
      <c r="A170" s="61">
        <v>152</v>
      </c>
      <c r="B170" s="61" t="s">
        <v>728</v>
      </c>
      <c r="C170" s="61" t="s">
        <v>3579</v>
      </c>
      <c r="D170" s="61" t="s">
        <v>425</v>
      </c>
      <c r="E170" s="61"/>
      <c r="F170" s="61" t="s">
        <v>977</v>
      </c>
      <c r="G170" s="61"/>
      <c r="H170" s="61">
        <v>6</v>
      </c>
      <c r="I170" s="61">
        <v>1</v>
      </c>
      <c r="J170" s="61">
        <v>0</v>
      </c>
      <c r="K170" s="61">
        <v>0</v>
      </c>
      <c r="L170" s="61">
        <v>1</v>
      </c>
      <c r="M170" s="61">
        <v>1</v>
      </c>
      <c r="N170" s="61">
        <v>0</v>
      </c>
      <c r="O170" s="61">
        <v>1</v>
      </c>
      <c r="P170" s="61">
        <v>2</v>
      </c>
      <c r="Q170" s="61">
        <v>0</v>
      </c>
      <c r="R170" s="61">
        <v>0</v>
      </c>
      <c r="S170" s="61">
        <v>1</v>
      </c>
      <c r="T170" s="61">
        <v>0</v>
      </c>
      <c r="U170" s="61">
        <v>0</v>
      </c>
      <c r="V170" s="61">
        <v>1</v>
      </c>
      <c r="W170" s="61">
        <v>2</v>
      </c>
      <c r="X170" s="61">
        <v>0</v>
      </c>
      <c r="Y170" s="61">
        <v>0</v>
      </c>
      <c r="Z170" s="61">
        <v>0</v>
      </c>
      <c r="AA170" s="61">
        <v>0</v>
      </c>
      <c r="AB170" s="61">
        <v>0</v>
      </c>
      <c r="AC170" s="61">
        <v>1</v>
      </c>
      <c r="AD170" s="61">
        <v>0</v>
      </c>
      <c r="AE170" s="61">
        <v>1</v>
      </c>
      <c r="AF170" s="61">
        <v>6</v>
      </c>
      <c r="AG170" s="61">
        <v>30</v>
      </c>
      <c r="AH170" s="61">
        <v>10</v>
      </c>
      <c r="AI170" s="61">
        <v>0</v>
      </c>
      <c r="AJ170" s="61">
        <v>0</v>
      </c>
      <c r="AK170" s="61">
        <v>0</v>
      </c>
      <c r="AL170" s="61">
        <v>0</v>
      </c>
      <c r="AM170" s="61">
        <v>0</v>
      </c>
      <c r="AN170" s="61">
        <v>0</v>
      </c>
    </row>
    <row r="171" spans="1:40" s="126" customFormat="1" ht="75" x14ac:dyDescent="0.25">
      <c r="A171" s="125"/>
      <c r="B171" s="125" t="s">
        <v>126</v>
      </c>
      <c r="C171" s="125"/>
      <c r="D171" s="125" t="s">
        <v>852</v>
      </c>
      <c r="E171" s="125">
        <v>66.8</v>
      </c>
      <c r="F171" s="125"/>
      <c r="G171" s="125"/>
      <c r="H171" s="125">
        <f>SUM(H142:H170)</f>
        <v>159</v>
      </c>
      <c r="I171" s="125">
        <f t="shared" ref="I171:AN171" si="12">SUM(I142:I170)</f>
        <v>29</v>
      </c>
      <c r="J171" s="125">
        <f t="shared" si="12"/>
        <v>9</v>
      </c>
      <c r="K171" s="125">
        <f t="shared" si="12"/>
        <v>2</v>
      </c>
      <c r="L171" s="125">
        <f t="shared" si="12"/>
        <v>20</v>
      </c>
      <c r="M171" s="125">
        <f t="shared" si="12"/>
        <v>28</v>
      </c>
      <c r="N171" s="125">
        <f t="shared" si="12"/>
        <v>0</v>
      </c>
      <c r="O171" s="125">
        <f t="shared" si="12"/>
        <v>31</v>
      </c>
      <c r="P171" s="125">
        <f t="shared" si="12"/>
        <v>58</v>
      </c>
      <c r="Q171" s="125">
        <f t="shared" si="12"/>
        <v>27</v>
      </c>
      <c r="R171" s="125">
        <f t="shared" si="12"/>
        <v>0</v>
      </c>
      <c r="S171" s="125">
        <f t="shared" si="12"/>
        <v>64</v>
      </c>
      <c r="T171" s="125">
        <f t="shared" si="12"/>
        <v>0</v>
      </c>
      <c r="U171" s="125">
        <f t="shared" si="12"/>
        <v>0</v>
      </c>
      <c r="V171" s="125">
        <f t="shared" si="12"/>
        <v>25</v>
      </c>
      <c r="W171" s="125">
        <f t="shared" si="12"/>
        <v>29</v>
      </c>
      <c r="X171" s="125">
        <f t="shared" si="12"/>
        <v>8</v>
      </c>
      <c r="Y171" s="125">
        <f t="shared" si="12"/>
        <v>0</v>
      </c>
      <c r="Z171" s="125">
        <f t="shared" si="12"/>
        <v>3</v>
      </c>
      <c r="AA171" s="125">
        <f t="shared" si="12"/>
        <v>9</v>
      </c>
      <c r="AB171" s="125">
        <f t="shared" si="12"/>
        <v>2</v>
      </c>
      <c r="AC171" s="125">
        <f t="shared" si="12"/>
        <v>27</v>
      </c>
      <c r="AD171" s="125">
        <f t="shared" si="12"/>
        <v>0</v>
      </c>
      <c r="AE171" s="125">
        <f t="shared" si="12"/>
        <v>27</v>
      </c>
      <c r="AF171" s="125">
        <f t="shared" si="12"/>
        <v>199</v>
      </c>
      <c r="AG171" s="125">
        <f t="shared" si="12"/>
        <v>386</v>
      </c>
      <c r="AH171" s="125">
        <f t="shared" si="12"/>
        <v>208</v>
      </c>
      <c r="AI171" s="125">
        <f t="shared" si="12"/>
        <v>18</v>
      </c>
      <c r="AJ171" s="125">
        <f t="shared" si="12"/>
        <v>0</v>
      </c>
      <c r="AK171" s="125">
        <f t="shared" si="12"/>
        <v>0</v>
      </c>
      <c r="AL171" s="125">
        <f t="shared" si="12"/>
        <v>0</v>
      </c>
      <c r="AM171" s="125">
        <f t="shared" si="12"/>
        <v>0</v>
      </c>
      <c r="AN171" s="125">
        <f t="shared" si="12"/>
        <v>0</v>
      </c>
    </row>
    <row r="172" spans="1:40" s="123" customFormat="1" ht="75" x14ac:dyDescent="0.25">
      <c r="A172" s="61">
        <v>153</v>
      </c>
      <c r="B172" s="61" t="s">
        <v>728</v>
      </c>
      <c r="C172" s="61" t="s">
        <v>629</v>
      </c>
      <c r="D172" s="61" t="s">
        <v>852</v>
      </c>
      <c r="E172" s="61"/>
      <c r="F172" s="61"/>
      <c r="G172" s="61">
        <v>21</v>
      </c>
      <c r="H172" s="61">
        <v>137</v>
      </c>
      <c r="I172" s="61">
        <v>24</v>
      </c>
      <c r="J172" s="61">
        <v>0</v>
      </c>
      <c r="K172" s="61">
        <v>0</v>
      </c>
      <c r="L172" s="61">
        <v>9</v>
      </c>
      <c r="M172" s="61">
        <v>0</v>
      </c>
      <c r="N172" s="61">
        <v>0</v>
      </c>
      <c r="O172" s="61">
        <v>5</v>
      </c>
      <c r="P172" s="61">
        <v>3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14</v>
      </c>
      <c r="W172" s="61">
        <v>27</v>
      </c>
      <c r="X172" s="61">
        <v>8</v>
      </c>
      <c r="Y172" s="61">
        <v>8</v>
      </c>
      <c r="Z172" s="61">
        <v>1</v>
      </c>
      <c r="AA172" s="61">
        <v>21</v>
      </c>
      <c r="AB172" s="61">
        <v>0</v>
      </c>
      <c r="AC172" s="61">
        <v>1</v>
      </c>
      <c r="AD172" s="61">
        <v>2</v>
      </c>
      <c r="AE172" s="61">
        <v>6</v>
      </c>
      <c r="AF172" s="61">
        <v>17</v>
      </c>
      <c r="AG172" s="61">
        <v>2</v>
      </c>
      <c r="AH172" s="61">
        <v>0</v>
      </c>
      <c r="AI172" s="61">
        <v>0</v>
      </c>
      <c r="AJ172" s="61">
        <v>5</v>
      </c>
      <c r="AK172" s="61">
        <v>0</v>
      </c>
      <c r="AL172" s="61">
        <v>0</v>
      </c>
      <c r="AM172" s="61">
        <v>0</v>
      </c>
      <c r="AN172" s="61">
        <v>0</v>
      </c>
    </row>
    <row r="173" spans="1:40" s="126" customFormat="1" ht="75" x14ac:dyDescent="0.25">
      <c r="A173" s="125"/>
      <c r="B173" s="125" t="s">
        <v>1453</v>
      </c>
      <c r="C173" s="125"/>
      <c r="D173" s="125" t="s">
        <v>852</v>
      </c>
      <c r="E173" s="125"/>
      <c r="F173" s="125"/>
      <c r="G173" s="125">
        <f>G172+G171</f>
        <v>21</v>
      </c>
      <c r="H173" s="125">
        <f t="shared" ref="H173:AN173" si="13">H172+H171</f>
        <v>296</v>
      </c>
      <c r="I173" s="125">
        <f t="shared" si="13"/>
        <v>53</v>
      </c>
      <c r="J173" s="125">
        <f t="shared" si="13"/>
        <v>9</v>
      </c>
      <c r="K173" s="125">
        <f t="shared" si="13"/>
        <v>2</v>
      </c>
      <c r="L173" s="125">
        <f t="shared" si="13"/>
        <v>29</v>
      </c>
      <c r="M173" s="125">
        <f t="shared" si="13"/>
        <v>28</v>
      </c>
      <c r="N173" s="125">
        <f t="shared" si="13"/>
        <v>0</v>
      </c>
      <c r="O173" s="125">
        <f t="shared" si="13"/>
        <v>36</v>
      </c>
      <c r="P173" s="125">
        <f t="shared" si="13"/>
        <v>61</v>
      </c>
      <c r="Q173" s="125">
        <f t="shared" si="13"/>
        <v>27</v>
      </c>
      <c r="R173" s="125">
        <f t="shared" si="13"/>
        <v>0</v>
      </c>
      <c r="S173" s="125">
        <f t="shared" si="13"/>
        <v>64</v>
      </c>
      <c r="T173" s="125">
        <f t="shared" si="13"/>
        <v>0</v>
      </c>
      <c r="U173" s="125">
        <f t="shared" si="13"/>
        <v>0</v>
      </c>
      <c r="V173" s="125">
        <f t="shared" si="13"/>
        <v>39</v>
      </c>
      <c r="W173" s="125">
        <f t="shared" si="13"/>
        <v>56</v>
      </c>
      <c r="X173" s="125">
        <f t="shared" si="13"/>
        <v>16</v>
      </c>
      <c r="Y173" s="125">
        <f t="shared" si="13"/>
        <v>8</v>
      </c>
      <c r="Z173" s="125">
        <f t="shared" si="13"/>
        <v>4</v>
      </c>
      <c r="AA173" s="125">
        <f t="shared" si="13"/>
        <v>30</v>
      </c>
      <c r="AB173" s="125">
        <f t="shared" si="13"/>
        <v>2</v>
      </c>
      <c r="AC173" s="125">
        <f t="shared" si="13"/>
        <v>28</v>
      </c>
      <c r="AD173" s="125">
        <f t="shared" si="13"/>
        <v>2</v>
      </c>
      <c r="AE173" s="125">
        <f t="shared" si="13"/>
        <v>33</v>
      </c>
      <c r="AF173" s="125">
        <f t="shared" si="13"/>
        <v>216</v>
      </c>
      <c r="AG173" s="125">
        <f t="shared" si="13"/>
        <v>388</v>
      </c>
      <c r="AH173" s="125">
        <f t="shared" si="13"/>
        <v>208</v>
      </c>
      <c r="AI173" s="125">
        <f t="shared" si="13"/>
        <v>18</v>
      </c>
      <c r="AJ173" s="125">
        <f t="shared" si="13"/>
        <v>5</v>
      </c>
      <c r="AK173" s="125">
        <f t="shared" si="13"/>
        <v>0</v>
      </c>
      <c r="AL173" s="125">
        <f t="shared" si="13"/>
        <v>0</v>
      </c>
      <c r="AM173" s="125">
        <f t="shared" si="13"/>
        <v>0</v>
      </c>
      <c r="AN173" s="125">
        <f t="shared" si="13"/>
        <v>0</v>
      </c>
    </row>
    <row r="174" spans="1:40" s="123" customFormat="1" ht="37.5" x14ac:dyDescent="0.25">
      <c r="A174" s="61">
        <v>154</v>
      </c>
      <c r="B174" s="61" t="s">
        <v>731</v>
      </c>
      <c r="C174" s="61" t="s">
        <v>3580</v>
      </c>
      <c r="D174" s="61" t="s">
        <v>407</v>
      </c>
      <c r="E174" s="61"/>
      <c r="F174" s="61" t="s">
        <v>954</v>
      </c>
      <c r="G174" s="61"/>
      <c r="H174" s="61">
        <v>10</v>
      </c>
      <c r="I174" s="61">
        <v>1</v>
      </c>
      <c r="J174" s="61">
        <v>0</v>
      </c>
      <c r="K174" s="61">
        <v>0</v>
      </c>
      <c r="L174" s="61">
        <v>0</v>
      </c>
      <c r="M174" s="61">
        <v>2</v>
      </c>
      <c r="N174" s="61">
        <v>0</v>
      </c>
      <c r="O174" s="61">
        <v>2</v>
      </c>
      <c r="P174" s="61">
        <v>2</v>
      </c>
      <c r="Q174" s="61">
        <v>1</v>
      </c>
      <c r="R174" s="61">
        <v>0</v>
      </c>
      <c r="S174" s="61">
        <v>2</v>
      </c>
      <c r="T174" s="61">
        <v>0</v>
      </c>
      <c r="U174" s="61">
        <v>0</v>
      </c>
      <c r="V174" s="61">
        <v>2</v>
      </c>
      <c r="W174" s="61">
        <v>0</v>
      </c>
      <c r="X174" s="61">
        <v>0</v>
      </c>
      <c r="Y174" s="61">
        <v>0</v>
      </c>
      <c r="Z174" s="61">
        <v>1</v>
      </c>
      <c r="AA174" s="61">
        <v>0</v>
      </c>
      <c r="AB174" s="61">
        <v>0</v>
      </c>
      <c r="AC174" s="61">
        <v>1</v>
      </c>
      <c r="AD174" s="61">
        <v>0</v>
      </c>
      <c r="AE174" s="61">
        <v>1</v>
      </c>
      <c r="AF174" s="61">
        <v>7</v>
      </c>
      <c r="AG174" s="61">
        <v>10</v>
      </c>
      <c r="AH174" s="61">
        <v>3</v>
      </c>
      <c r="AI174" s="61">
        <v>0</v>
      </c>
      <c r="AJ174" s="61">
        <v>0</v>
      </c>
      <c r="AK174" s="61">
        <v>0</v>
      </c>
      <c r="AL174" s="61">
        <v>0</v>
      </c>
      <c r="AM174" s="61">
        <v>0</v>
      </c>
      <c r="AN174" s="61">
        <v>0</v>
      </c>
    </row>
    <row r="175" spans="1:40" s="123" customFormat="1" ht="37.5" x14ac:dyDescent="0.25">
      <c r="A175" s="61">
        <v>155</v>
      </c>
      <c r="B175" s="61" t="s">
        <v>731</v>
      </c>
      <c r="C175" s="61" t="s">
        <v>3581</v>
      </c>
      <c r="D175" s="61" t="s">
        <v>407</v>
      </c>
      <c r="E175" s="61"/>
      <c r="F175" s="61" t="s">
        <v>979</v>
      </c>
      <c r="G175" s="61"/>
      <c r="H175" s="61">
        <v>5</v>
      </c>
      <c r="I175" s="61">
        <v>1</v>
      </c>
      <c r="J175" s="61">
        <v>0</v>
      </c>
      <c r="K175" s="61">
        <v>0</v>
      </c>
      <c r="L175" s="61">
        <v>0</v>
      </c>
      <c r="M175" s="61">
        <v>1</v>
      </c>
      <c r="N175" s="61">
        <v>0</v>
      </c>
      <c r="O175" s="61">
        <v>1</v>
      </c>
      <c r="P175" s="61">
        <v>2</v>
      </c>
      <c r="Q175" s="61">
        <v>1</v>
      </c>
      <c r="R175" s="61">
        <v>0</v>
      </c>
      <c r="S175" s="61">
        <v>1</v>
      </c>
      <c r="T175" s="61">
        <v>0</v>
      </c>
      <c r="U175" s="61">
        <v>0</v>
      </c>
      <c r="V175" s="61">
        <v>1</v>
      </c>
      <c r="W175" s="61">
        <v>0</v>
      </c>
      <c r="X175" s="61">
        <v>0</v>
      </c>
      <c r="Y175" s="61">
        <v>0</v>
      </c>
      <c r="Z175" s="61">
        <v>1</v>
      </c>
      <c r="AA175" s="61">
        <v>0</v>
      </c>
      <c r="AB175" s="61">
        <v>0</v>
      </c>
      <c r="AC175" s="61">
        <v>1</v>
      </c>
      <c r="AD175" s="61">
        <v>0</v>
      </c>
      <c r="AE175" s="61">
        <v>1</v>
      </c>
      <c r="AF175" s="61">
        <v>1</v>
      </c>
      <c r="AG175" s="61">
        <v>1</v>
      </c>
      <c r="AH175" s="61">
        <v>10</v>
      </c>
      <c r="AI175" s="61">
        <v>0</v>
      </c>
      <c r="AJ175" s="61">
        <v>0</v>
      </c>
      <c r="AK175" s="61">
        <v>0</v>
      </c>
      <c r="AL175" s="61">
        <v>0</v>
      </c>
      <c r="AM175" s="61">
        <v>0</v>
      </c>
      <c r="AN175" s="61">
        <v>0</v>
      </c>
    </row>
    <row r="176" spans="1:40" s="123" customFormat="1" ht="112.5" x14ac:dyDescent="0.25">
      <c r="A176" s="61">
        <v>156</v>
      </c>
      <c r="B176" s="61" t="s">
        <v>731</v>
      </c>
      <c r="C176" s="61" t="s">
        <v>3582</v>
      </c>
      <c r="D176" s="61" t="s">
        <v>407</v>
      </c>
      <c r="E176" s="61"/>
      <c r="F176" s="61" t="s">
        <v>980</v>
      </c>
      <c r="G176" s="61"/>
      <c r="H176" s="61">
        <v>20</v>
      </c>
      <c r="I176" s="61">
        <v>2</v>
      </c>
      <c r="J176" s="61">
        <v>0</v>
      </c>
      <c r="K176" s="61">
        <v>0</v>
      </c>
      <c r="L176" s="61">
        <v>1</v>
      </c>
      <c r="M176" s="61">
        <v>2</v>
      </c>
      <c r="N176" s="61">
        <v>0</v>
      </c>
      <c r="O176" s="61">
        <v>2</v>
      </c>
      <c r="P176" s="61">
        <v>8</v>
      </c>
      <c r="Q176" s="61">
        <v>6</v>
      </c>
      <c r="R176" s="61">
        <v>0</v>
      </c>
      <c r="S176" s="61">
        <v>5</v>
      </c>
      <c r="T176" s="61">
        <v>0</v>
      </c>
      <c r="U176" s="61">
        <v>0</v>
      </c>
      <c r="V176" s="61">
        <v>6</v>
      </c>
      <c r="W176" s="61">
        <v>2</v>
      </c>
      <c r="X176" s="61">
        <v>1</v>
      </c>
      <c r="Y176" s="61">
        <v>0</v>
      </c>
      <c r="Z176" s="61">
        <v>2</v>
      </c>
      <c r="AA176" s="61">
        <v>2</v>
      </c>
      <c r="AB176" s="61">
        <v>1</v>
      </c>
      <c r="AC176" s="61">
        <v>4</v>
      </c>
      <c r="AD176" s="61">
        <v>1</v>
      </c>
      <c r="AE176" s="61">
        <v>2</v>
      </c>
      <c r="AF176" s="61">
        <v>18</v>
      </c>
      <c r="AG176" s="61">
        <v>20</v>
      </c>
      <c r="AH176" s="61">
        <v>10</v>
      </c>
      <c r="AI176" s="61">
        <v>0</v>
      </c>
      <c r="AJ176" s="61">
        <v>0</v>
      </c>
      <c r="AK176" s="61">
        <v>0</v>
      </c>
      <c r="AL176" s="61">
        <v>0</v>
      </c>
      <c r="AM176" s="61">
        <v>0</v>
      </c>
      <c r="AN176" s="61">
        <v>0</v>
      </c>
    </row>
    <row r="177" spans="1:40" s="123" customFormat="1" ht="56.25" x14ac:dyDescent="0.25">
      <c r="A177" s="61">
        <v>157</v>
      </c>
      <c r="B177" s="61" t="s">
        <v>731</v>
      </c>
      <c r="C177" s="61" t="s">
        <v>3583</v>
      </c>
      <c r="D177" s="61" t="s">
        <v>407</v>
      </c>
      <c r="E177" s="61"/>
      <c r="F177" s="61" t="s">
        <v>981</v>
      </c>
      <c r="G177" s="61"/>
      <c r="H177" s="61">
        <v>5</v>
      </c>
      <c r="I177" s="61">
        <v>1</v>
      </c>
      <c r="J177" s="61">
        <v>0</v>
      </c>
      <c r="K177" s="61">
        <v>0</v>
      </c>
      <c r="L177" s="61">
        <v>0</v>
      </c>
      <c r="M177" s="61">
        <v>1</v>
      </c>
      <c r="N177" s="61">
        <v>0</v>
      </c>
      <c r="O177" s="61">
        <v>1</v>
      </c>
      <c r="P177" s="61">
        <v>2</v>
      </c>
      <c r="Q177" s="61">
        <v>1</v>
      </c>
      <c r="R177" s="61">
        <v>0</v>
      </c>
      <c r="S177" s="61">
        <v>1</v>
      </c>
      <c r="T177" s="61">
        <v>0</v>
      </c>
      <c r="U177" s="61">
        <v>0</v>
      </c>
      <c r="V177" s="61">
        <v>1</v>
      </c>
      <c r="W177" s="61">
        <v>0</v>
      </c>
      <c r="X177" s="61">
        <v>0</v>
      </c>
      <c r="Y177" s="61">
        <v>0</v>
      </c>
      <c r="Z177" s="61">
        <v>1</v>
      </c>
      <c r="AA177" s="61">
        <v>0</v>
      </c>
      <c r="AB177" s="61">
        <v>0</v>
      </c>
      <c r="AC177" s="61">
        <v>1</v>
      </c>
      <c r="AD177" s="61">
        <v>0</v>
      </c>
      <c r="AE177" s="61">
        <v>0</v>
      </c>
      <c r="AF177" s="61">
        <v>5</v>
      </c>
      <c r="AG177" s="61">
        <v>5</v>
      </c>
      <c r="AH177" s="61">
        <v>1</v>
      </c>
      <c r="AI177" s="61">
        <v>0</v>
      </c>
      <c r="AJ177" s="61">
        <v>0</v>
      </c>
      <c r="AK177" s="61">
        <v>0</v>
      </c>
      <c r="AL177" s="61">
        <v>0</v>
      </c>
      <c r="AM177" s="61">
        <v>0</v>
      </c>
      <c r="AN177" s="61">
        <v>0</v>
      </c>
    </row>
    <row r="178" spans="1:40" s="123" customFormat="1" ht="56.25" x14ac:dyDescent="0.25">
      <c r="A178" s="61">
        <v>158</v>
      </c>
      <c r="B178" s="61" t="s">
        <v>731</v>
      </c>
      <c r="C178" s="61" t="s">
        <v>3584</v>
      </c>
      <c r="D178" s="61" t="s">
        <v>407</v>
      </c>
      <c r="E178" s="61"/>
      <c r="F178" s="61" t="s">
        <v>982</v>
      </c>
      <c r="G178" s="61"/>
      <c r="H178" s="61">
        <v>9</v>
      </c>
      <c r="I178" s="61">
        <v>3</v>
      </c>
      <c r="J178" s="61">
        <v>0</v>
      </c>
      <c r="K178" s="61">
        <v>0</v>
      </c>
      <c r="L178" s="61">
        <v>0</v>
      </c>
      <c r="M178" s="61">
        <v>1</v>
      </c>
      <c r="N178" s="61">
        <v>0</v>
      </c>
      <c r="O178" s="61">
        <v>3</v>
      </c>
      <c r="P178" s="61">
        <v>6</v>
      </c>
      <c r="Q178" s="61">
        <v>1</v>
      </c>
      <c r="R178" s="61">
        <v>0</v>
      </c>
      <c r="S178" s="61">
        <v>4</v>
      </c>
      <c r="T178" s="61">
        <v>0</v>
      </c>
      <c r="U178" s="61">
        <v>0</v>
      </c>
      <c r="V178" s="61">
        <v>3</v>
      </c>
      <c r="W178" s="61">
        <v>0</v>
      </c>
      <c r="X178" s="61">
        <v>0</v>
      </c>
      <c r="Y178" s="61">
        <v>0</v>
      </c>
      <c r="Z178" s="61">
        <v>2</v>
      </c>
      <c r="AA178" s="61">
        <v>1</v>
      </c>
      <c r="AB178" s="61">
        <v>0</v>
      </c>
      <c r="AC178" s="61">
        <v>3</v>
      </c>
      <c r="AD178" s="61">
        <v>0</v>
      </c>
      <c r="AE178" s="61">
        <v>3</v>
      </c>
      <c r="AF178" s="61">
        <v>15</v>
      </c>
      <c r="AG178" s="61">
        <v>50</v>
      </c>
      <c r="AH178" s="61">
        <v>20</v>
      </c>
      <c r="AI178" s="61">
        <v>0</v>
      </c>
      <c r="AJ178" s="61">
        <v>0</v>
      </c>
      <c r="AK178" s="61">
        <v>0</v>
      </c>
      <c r="AL178" s="61">
        <v>0</v>
      </c>
      <c r="AM178" s="61">
        <v>0</v>
      </c>
      <c r="AN178" s="61">
        <v>0</v>
      </c>
    </row>
    <row r="179" spans="1:40" s="123" customFormat="1" ht="75" x14ac:dyDescent="0.25">
      <c r="A179" s="61">
        <v>159</v>
      </c>
      <c r="B179" s="61" t="s">
        <v>731</v>
      </c>
      <c r="C179" s="61" t="s">
        <v>3585</v>
      </c>
      <c r="D179" s="61" t="s">
        <v>407</v>
      </c>
      <c r="E179" s="61"/>
      <c r="F179" s="61" t="s">
        <v>983</v>
      </c>
      <c r="G179" s="61"/>
      <c r="H179" s="61">
        <v>10</v>
      </c>
      <c r="I179" s="61">
        <v>2</v>
      </c>
      <c r="J179" s="61">
        <v>0</v>
      </c>
      <c r="K179" s="61">
        <v>0</v>
      </c>
      <c r="L179" s="61">
        <v>2</v>
      </c>
      <c r="M179" s="61">
        <v>1</v>
      </c>
      <c r="N179" s="61">
        <v>0</v>
      </c>
      <c r="O179" s="61">
        <v>2</v>
      </c>
      <c r="P179" s="61">
        <v>4</v>
      </c>
      <c r="Q179" s="61">
        <v>0</v>
      </c>
      <c r="R179" s="61">
        <v>0</v>
      </c>
      <c r="S179" s="61">
        <v>0</v>
      </c>
      <c r="T179" s="61">
        <v>0</v>
      </c>
      <c r="U179" s="61">
        <v>0</v>
      </c>
      <c r="V179" s="61">
        <v>3</v>
      </c>
      <c r="W179" s="61">
        <v>0</v>
      </c>
      <c r="X179" s="61">
        <v>0</v>
      </c>
      <c r="Y179" s="61">
        <v>0</v>
      </c>
      <c r="Z179" s="61">
        <v>2</v>
      </c>
      <c r="AA179" s="61">
        <v>0</v>
      </c>
      <c r="AB179" s="61">
        <v>1</v>
      </c>
      <c r="AC179" s="61">
        <v>0</v>
      </c>
      <c r="AD179" s="61">
        <v>0</v>
      </c>
      <c r="AE179" s="61">
        <v>2</v>
      </c>
      <c r="AF179" s="61">
        <v>10</v>
      </c>
      <c r="AG179" s="61">
        <v>50</v>
      </c>
      <c r="AH179" s="61">
        <v>10</v>
      </c>
      <c r="AI179" s="61">
        <v>2</v>
      </c>
      <c r="AJ179" s="61">
        <v>0</v>
      </c>
      <c r="AK179" s="61">
        <v>0</v>
      </c>
      <c r="AL179" s="61">
        <v>0</v>
      </c>
      <c r="AM179" s="61">
        <v>0</v>
      </c>
      <c r="AN179" s="61">
        <v>0</v>
      </c>
    </row>
    <row r="180" spans="1:40" s="123" customFormat="1" ht="131.25" x14ac:dyDescent="0.25">
      <c r="A180" s="61">
        <v>160</v>
      </c>
      <c r="B180" s="61" t="s">
        <v>731</v>
      </c>
      <c r="C180" s="61" t="s">
        <v>3586</v>
      </c>
      <c r="D180" s="61" t="s">
        <v>407</v>
      </c>
      <c r="E180" s="61"/>
      <c r="F180" s="61" t="s">
        <v>978</v>
      </c>
      <c r="G180" s="61"/>
      <c r="H180" s="61">
        <v>20</v>
      </c>
      <c r="I180" s="61">
        <v>2</v>
      </c>
      <c r="J180" s="61">
        <v>0</v>
      </c>
      <c r="K180" s="61">
        <v>0</v>
      </c>
      <c r="L180" s="61">
        <v>2</v>
      </c>
      <c r="M180" s="61">
        <v>2</v>
      </c>
      <c r="N180" s="61">
        <v>0</v>
      </c>
      <c r="O180" s="61">
        <v>2</v>
      </c>
      <c r="P180" s="61">
        <v>4</v>
      </c>
      <c r="Q180" s="61">
        <v>1</v>
      </c>
      <c r="R180" s="61">
        <v>0</v>
      </c>
      <c r="S180" s="61">
        <v>2</v>
      </c>
      <c r="T180" s="61">
        <v>0</v>
      </c>
      <c r="U180" s="61">
        <v>0</v>
      </c>
      <c r="V180" s="61">
        <v>6</v>
      </c>
      <c r="W180" s="61">
        <v>0</v>
      </c>
      <c r="X180" s="61">
        <v>0</v>
      </c>
      <c r="Y180" s="61">
        <v>2</v>
      </c>
      <c r="Z180" s="61">
        <v>4</v>
      </c>
      <c r="AA180" s="61">
        <v>1</v>
      </c>
      <c r="AB180" s="61">
        <v>0</v>
      </c>
      <c r="AC180" s="61">
        <v>3</v>
      </c>
      <c r="AD180" s="61">
        <v>1</v>
      </c>
      <c r="AE180" s="61">
        <v>2</v>
      </c>
      <c r="AF180" s="61">
        <v>20</v>
      </c>
      <c r="AG180" s="61">
        <v>20</v>
      </c>
      <c r="AH180" s="61">
        <v>20</v>
      </c>
      <c r="AI180" s="61">
        <v>2</v>
      </c>
      <c r="AJ180" s="61">
        <v>0</v>
      </c>
      <c r="AK180" s="61">
        <v>0</v>
      </c>
      <c r="AL180" s="61">
        <v>0</v>
      </c>
      <c r="AM180" s="61">
        <v>0</v>
      </c>
      <c r="AN180" s="61">
        <v>0</v>
      </c>
    </row>
    <row r="181" spans="1:40" s="123" customFormat="1" ht="75" x14ac:dyDescent="0.25">
      <c r="A181" s="61">
        <v>161</v>
      </c>
      <c r="B181" s="61" t="s">
        <v>731</v>
      </c>
      <c r="C181" s="61" t="s">
        <v>3587</v>
      </c>
      <c r="D181" s="61" t="s">
        <v>407</v>
      </c>
      <c r="E181" s="61"/>
      <c r="F181" s="61" t="s">
        <v>984</v>
      </c>
      <c r="G181" s="61"/>
      <c r="H181" s="61">
        <v>6</v>
      </c>
      <c r="I181" s="61">
        <v>1</v>
      </c>
      <c r="J181" s="61">
        <v>0</v>
      </c>
      <c r="K181" s="61">
        <v>0</v>
      </c>
      <c r="L181" s="61">
        <v>1</v>
      </c>
      <c r="M181" s="61">
        <v>1</v>
      </c>
      <c r="N181" s="61">
        <v>0</v>
      </c>
      <c r="O181" s="61">
        <v>2</v>
      </c>
      <c r="P181" s="61">
        <v>3</v>
      </c>
      <c r="Q181" s="61">
        <v>1</v>
      </c>
      <c r="R181" s="61">
        <v>0</v>
      </c>
      <c r="S181" s="61">
        <v>0</v>
      </c>
      <c r="T181" s="61">
        <v>0</v>
      </c>
      <c r="U181" s="61">
        <v>0</v>
      </c>
      <c r="V181" s="61">
        <v>1</v>
      </c>
      <c r="W181" s="61">
        <v>1</v>
      </c>
      <c r="X181" s="61">
        <v>0</v>
      </c>
      <c r="Y181" s="61">
        <v>0</v>
      </c>
      <c r="Z181" s="61">
        <v>1</v>
      </c>
      <c r="AA181" s="61">
        <v>1</v>
      </c>
      <c r="AB181" s="61">
        <v>0</v>
      </c>
      <c r="AC181" s="61">
        <v>1</v>
      </c>
      <c r="AD181" s="61">
        <v>0</v>
      </c>
      <c r="AE181" s="61">
        <v>1</v>
      </c>
      <c r="AF181" s="61">
        <v>11</v>
      </c>
      <c r="AG181" s="61">
        <v>10</v>
      </c>
      <c r="AH181" s="61">
        <v>5</v>
      </c>
      <c r="AI181" s="61">
        <v>0</v>
      </c>
      <c r="AJ181" s="61">
        <v>0</v>
      </c>
      <c r="AK181" s="61">
        <v>0</v>
      </c>
      <c r="AL181" s="61">
        <v>0</v>
      </c>
      <c r="AM181" s="61">
        <v>0</v>
      </c>
      <c r="AN181" s="61">
        <v>0</v>
      </c>
    </row>
    <row r="182" spans="1:40" s="123" customFormat="1" ht="93.75" x14ac:dyDescent="0.25">
      <c r="A182" s="61">
        <v>162</v>
      </c>
      <c r="B182" s="61" t="s">
        <v>731</v>
      </c>
      <c r="C182" s="61" t="s">
        <v>3588</v>
      </c>
      <c r="D182" s="61" t="s">
        <v>407</v>
      </c>
      <c r="E182" s="61"/>
      <c r="F182" s="61" t="s">
        <v>985</v>
      </c>
      <c r="G182" s="61"/>
      <c r="H182" s="61">
        <v>20</v>
      </c>
      <c r="I182" s="61">
        <v>2</v>
      </c>
      <c r="J182" s="61">
        <v>0</v>
      </c>
      <c r="K182" s="61">
        <v>0</v>
      </c>
      <c r="L182" s="61">
        <v>2</v>
      </c>
      <c r="M182" s="61">
        <v>2</v>
      </c>
      <c r="N182" s="61">
        <v>0</v>
      </c>
      <c r="O182" s="61">
        <v>6</v>
      </c>
      <c r="P182" s="61">
        <v>10</v>
      </c>
      <c r="Q182" s="61">
        <v>0</v>
      </c>
      <c r="R182" s="61">
        <v>0</v>
      </c>
      <c r="S182" s="61">
        <v>0</v>
      </c>
      <c r="T182" s="61">
        <v>0</v>
      </c>
      <c r="U182" s="61">
        <v>0</v>
      </c>
      <c r="V182" s="61">
        <v>4</v>
      </c>
      <c r="W182" s="61">
        <v>0</v>
      </c>
      <c r="X182" s="61">
        <v>0</v>
      </c>
      <c r="Y182" s="61">
        <v>0</v>
      </c>
      <c r="Z182" s="61">
        <v>4</v>
      </c>
      <c r="AA182" s="61">
        <v>0</v>
      </c>
      <c r="AB182" s="61">
        <v>0</v>
      </c>
      <c r="AC182" s="61">
        <v>3</v>
      </c>
      <c r="AD182" s="61">
        <v>0</v>
      </c>
      <c r="AE182" s="61">
        <v>4</v>
      </c>
      <c r="AF182" s="61">
        <v>30</v>
      </c>
      <c r="AG182" s="61">
        <v>60</v>
      </c>
      <c r="AH182" s="61">
        <v>10</v>
      </c>
      <c r="AI182" s="61">
        <v>0</v>
      </c>
      <c r="AJ182" s="61">
        <v>0</v>
      </c>
      <c r="AK182" s="61">
        <v>0</v>
      </c>
      <c r="AL182" s="61">
        <v>0</v>
      </c>
      <c r="AM182" s="61">
        <v>0</v>
      </c>
      <c r="AN182" s="61">
        <v>0</v>
      </c>
    </row>
    <row r="183" spans="1:40" s="123" customFormat="1" ht="93.75" x14ac:dyDescent="0.25">
      <c r="A183" s="61">
        <v>163</v>
      </c>
      <c r="B183" s="61" t="s">
        <v>731</v>
      </c>
      <c r="C183" s="61" t="s">
        <v>3589</v>
      </c>
      <c r="D183" s="61" t="s">
        <v>407</v>
      </c>
      <c r="E183" s="61"/>
      <c r="F183" s="61" t="s">
        <v>986</v>
      </c>
      <c r="G183" s="61"/>
      <c r="H183" s="61">
        <v>5</v>
      </c>
      <c r="I183" s="61">
        <v>1</v>
      </c>
      <c r="J183" s="61">
        <v>0</v>
      </c>
      <c r="K183" s="61">
        <v>0</v>
      </c>
      <c r="L183" s="61">
        <v>1</v>
      </c>
      <c r="M183" s="61">
        <v>1</v>
      </c>
      <c r="N183" s="61">
        <v>0</v>
      </c>
      <c r="O183" s="61">
        <v>1</v>
      </c>
      <c r="P183" s="61">
        <v>2</v>
      </c>
      <c r="Q183" s="61">
        <v>1</v>
      </c>
      <c r="R183" s="61">
        <v>0</v>
      </c>
      <c r="S183" s="61">
        <v>1</v>
      </c>
      <c r="T183" s="61">
        <v>0</v>
      </c>
      <c r="U183" s="61">
        <v>0</v>
      </c>
      <c r="V183" s="61">
        <v>1</v>
      </c>
      <c r="W183" s="61">
        <v>0</v>
      </c>
      <c r="X183" s="61">
        <v>0</v>
      </c>
      <c r="Y183" s="61">
        <v>0</v>
      </c>
      <c r="Z183" s="61">
        <v>1</v>
      </c>
      <c r="AA183" s="61">
        <v>0</v>
      </c>
      <c r="AB183" s="61">
        <v>0</v>
      </c>
      <c r="AC183" s="61">
        <v>1</v>
      </c>
      <c r="AD183" s="61">
        <v>0</v>
      </c>
      <c r="AE183" s="61">
        <v>1</v>
      </c>
      <c r="AF183" s="61">
        <v>5</v>
      </c>
      <c r="AG183" s="61">
        <v>5</v>
      </c>
      <c r="AH183" s="61">
        <v>5</v>
      </c>
      <c r="AI183" s="61">
        <v>0</v>
      </c>
      <c r="AJ183" s="61">
        <v>0</v>
      </c>
      <c r="AK183" s="61">
        <v>0</v>
      </c>
      <c r="AL183" s="61">
        <v>0</v>
      </c>
      <c r="AM183" s="61">
        <v>0</v>
      </c>
      <c r="AN183" s="61">
        <v>0</v>
      </c>
    </row>
    <row r="184" spans="1:40" s="123" customFormat="1" ht="81.75" customHeight="1" x14ac:dyDescent="0.25">
      <c r="A184" s="61">
        <v>164</v>
      </c>
      <c r="B184" s="61" t="s">
        <v>731</v>
      </c>
      <c r="C184" s="61" t="s">
        <v>3590</v>
      </c>
      <c r="D184" s="61" t="s">
        <v>407</v>
      </c>
      <c r="E184" s="61"/>
      <c r="F184" s="61" t="s">
        <v>987</v>
      </c>
      <c r="G184" s="61"/>
      <c r="H184" s="61">
        <v>4</v>
      </c>
      <c r="I184" s="61">
        <v>1</v>
      </c>
      <c r="J184" s="61">
        <v>0</v>
      </c>
      <c r="K184" s="61">
        <v>0</v>
      </c>
      <c r="L184" s="61">
        <v>0</v>
      </c>
      <c r="M184" s="61">
        <v>2</v>
      </c>
      <c r="N184" s="61">
        <v>0</v>
      </c>
      <c r="O184" s="61">
        <v>2</v>
      </c>
      <c r="P184" s="61">
        <v>2</v>
      </c>
      <c r="Q184" s="61">
        <v>2</v>
      </c>
      <c r="R184" s="61">
        <v>0</v>
      </c>
      <c r="S184" s="61">
        <v>2</v>
      </c>
      <c r="T184" s="61">
        <v>0</v>
      </c>
      <c r="U184" s="61">
        <v>0</v>
      </c>
      <c r="V184" s="61">
        <v>2</v>
      </c>
      <c r="W184" s="61">
        <v>0</v>
      </c>
      <c r="X184" s="61">
        <v>0</v>
      </c>
      <c r="Y184" s="61">
        <v>0</v>
      </c>
      <c r="Z184" s="61">
        <v>1</v>
      </c>
      <c r="AA184" s="61">
        <v>0</v>
      </c>
      <c r="AB184" s="61">
        <v>1</v>
      </c>
      <c r="AC184" s="61">
        <v>2</v>
      </c>
      <c r="AD184" s="61">
        <v>0</v>
      </c>
      <c r="AE184" s="61">
        <v>2</v>
      </c>
      <c r="AF184" s="61">
        <v>7</v>
      </c>
      <c r="AG184" s="61">
        <v>10</v>
      </c>
      <c r="AH184" s="61">
        <v>5</v>
      </c>
      <c r="AI184" s="61">
        <v>2</v>
      </c>
      <c r="AJ184" s="61">
        <v>0</v>
      </c>
      <c r="AK184" s="61">
        <v>0</v>
      </c>
      <c r="AL184" s="61">
        <v>0</v>
      </c>
      <c r="AM184" s="61">
        <v>0</v>
      </c>
      <c r="AN184" s="61">
        <v>0</v>
      </c>
    </row>
    <row r="185" spans="1:40" s="123" customFormat="1" ht="85.5" customHeight="1" x14ac:dyDescent="0.25">
      <c r="A185" s="61">
        <v>165</v>
      </c>
      <c r="B185" s="61" t="s">
        <v>731</v>
      </c>
      <c r="C185" s="61" t="s">
        <v>3591</v>
      </c>
      <c r="D185" s="61" t="s">
        <v>407</v>
      </c>
      <c r="E185" s="61"/>
      <c r="F185" s="61" t="s">
        <v>988</v>
      </c>
      <c r="G185" s="61"/>
      <c r="H185" s="61">
        <v>5</v>
      </c>
      <c r="I185" s="61">
        <v>1</v>
      </c>
      <c r="J185" s="61">
        <v>0</v>
      </c>
      <c r="K185" s="61">
        <v>0</v>
      </c>
      <c r="L185" s="61">
        <v>0</v>
      </c>
      <c r="M185" s="61">
        <v>2</v>
      </c>
      <c r="N185" s="61">
        <v>0</v>
      </c>
      <c r="O185" s="61">
        <v>2</v>
      </c>
      <c r="P185" s="61">
        <v>2</v>
      </c>
      <c r="Q185" s="61">
        <v>1</v>
      </c>
      <c r="R185" s="61">
        <v>0</v>
      </c>
      <c r="S185" s="61">
        <v>2</v>
      </c>
      <c r="T185" s="61">
        <v>0</v>
      </c>
      <c r="U185" s="61">
        <v>0</v>
      </c>
      <c r="V185" s="61">
        <v>2</v>
      </c>
      <c r="W185" s="61">
        <v>0</v>
      </c>
      <c r="X185" s="61">
        <v>0</v>
      </c>
      <c r="Y185" s="61">
        <v>0</v>
      </c>
      <c r="Z185" s="61">
        <v>1</v>
      </c>
      <c r="AA185" s="61">
        <v>0</v>
      </c>
      <c r="AB185" s="61">
        <v>0</v>
      </c>
      <c r="AC185" s="61">
        <v>1</v>
      </c>
      <c r="AD185" s="61">
        <v>0</v>
      </c>
      <c r="AE185" s="61">
        <v>2</v>
      </c>
      <c r="AF185" s="61">
        <v>7</v>
      </c>
      <c r="AG185" s="61">
        <v>10</v>
      </c>
      <c r="AH185" s="61">
        <v>3</v>
      </c>
      <c r="AI185" s="61">
        <v>0</v>
      </c>
      <c r="AJ185" s="61">
        <v>0</v>
      </c>
      <c r="AK185" s="61">
        <v>0</v>
      </c>
      <c r="AL185" s="61">
        <v>0</v>
      </c>
      <c r="AM185" s="61">
        <v>0</v>
      </c>
      <c r="AN185" s="61">
        <v>0</v>
      </c>
    </row>
    <row r="186" spans="1:40" s="123" customFormat="1" ht="37.5" x14ac:dyDescent="0.25">
      <c r="A186" s="61">
        <v>166</v>
      </c>
      <c r="B186" s="61" t="s">
        <v>731</v>
      </c>
      <c r="C186" s="61" t="s">
        <v>3592</v>
      </c>
      <c r="D186" s="61" t="s">
        <v>407</v>
      </c>
      <c r="E186" s="61"/>
      <c r="F186" s="61" t="s">
        <v>989</v>
      </c>
      <c r="G186" s="61"/>
      <c r="H186" s="61">
        <v>5</v>
      </c>
      <c r="I186" s="61">
        <v>1</v>
      </c>
      <c r="J186" s="61">
        <v>0</v>
      </c>
      <c r="K186" s="61">
        <v>0</v>
      </c>
      <c r="L186" s="61">
        <v>1</v>
      </c>
      <c r="M186" s="61">
        <v>2</v>
      </c>
      <c r="N186" s="61">
        <v>0</v>
      </c>
      <c r="O186" s="61">
        <v>2</v>
      </c>
      <c r="P186" s="61">
        <v>2</v>
      </c>
      <c r="Q186" s="61">
        <v>2</v>
      </c>
      <c r="R186" s="61">
        <v>0</v>
      </c>
      <c r="S186" s="61">
        <v>5</v>
      </c>
      <c r="T186" s="61">
        <v>0</v>
      </c>
      <c r="U186" s="61">
        <v>0</v>
      </c>
      <c r="V186" s="61">
        <v>2</v>
      </c>
      <c r="W186" s="61">
        <v>0</v>
      </c>
      <c r="X186" s="61">
        <v>0</v>
      </c>
      <c r="Y186" s="61">
        <v>0</v>
      </c>
      <c r="Z186" s="61">
        <v>1</v>
      </c>
      <c r="AA186" s="61">
        <v>0</v>
      </c>
      <c r="AB186" s="61">
        <v>0</v>
      </c>
      <c r="AC186" s="61">
        <v>2</v>
      </c>
      <c r="AD186" s="61">
        <v>0</v>
      </c>
      <c r="AE186" s="61">
        <v>2</v>
      </c>
      <c r="AF186" s="61">
        <v>10</v>
      </c>
      <c r="AG186" s="61">
        <v>30</v>
      </c>
      <c r="AH186" s="61">
        <v>10</v>
      </c>
      <c r="AI186" s="61">
        <v>0</v>
      </c>
      <c r="AJ186" s="61">
        <v>0</v>
      </c>
      <c r="AK186" s="61">
        <v>0</v>
      </c>
      <c r="AL186" s="61">
        <v>0</v>
      </c>
      <c r="AM186" s="61">
        <v>0</v>
      </c>
      <c r="AN186" s="61">
        <v>0</v>
      </c>
    </row>
    <row r="187" spans="1:40" s="126" customFormat="1" ht="37.5" x14ac:dyDescent="0.25">
      <c r="A187" s="125"/>
      <c r="B187" s="125" t="s">
        <v>126</v>
      </c>
      <c r="C187" s="125"/>
      <c r="D187" s="125" t="s">
        <v>407</v>
      </c>
      <c r="E187" s="256">
        <v>69</v>
      </c>
      <c r="F187" s="125"/>
      <c r="G187" s="125"/>
      <c r="H187" s="125">
        <f>SUM(H174:H186)</f>
        <v>124</v>
      </c>
      <c r="I187" s="125">
        <f t="shared" ref="I187:AN187" si="14">SUM(I174:I186)</f>
        <v>19</v>
      </c>
      <c r="J187" s="125">
        <f t="shared" si="14"/>
        <v>0</v>
      </c>
      <c r="K187" s="125">
        <f t="shared" si="14"/>
        <v>0</v>
      </c>
      <c r="L187" s="125">
        <f t="shared" si="14"/>
        <v>10</v>
      </c>
      <c r="M187" s="125">
        <f t="shared" si="14"/>
        <v>20</v>
      </c>
      <c r="N187" s="125">
        <f t="shared" si="14"/>
        <v>0</v>
      </c>
      <c r="O187" s="125">
        <f t="shared" si="14"/>
        <v>28</v>
      </c>
      <c r="P187" s="125">
        <f t="shared" si="14"/>
        <v>49</v>
      </c>
      <c r="Q187" s="125">
        <f t="shared" si="14"/>
        <v>18</v>
      </c>
      <c r="R187" s="125">
        <f t="shared" si="14"/>
        <v>0</v>
      </c>
      <c r="S187" s="125">
        <f t="shared" si="14"/>
        <v>25</v>
      </c>
      <c r="T187" s="125">
        <f t="shared" si="14"/>
        <v>0</v>
      </c>
      <c r="U187" s="125">
        <f t="shared" si="14"/>
        <v>0</v>
      </c>
      <c r="V187" s="125">
        <f t="shared" si="14"/>
        <v>34</v>
      </c>
      <c r="W187" s="125">
        <f t="shared" si="14"/>
        <v>3</v>
      </c>
      <c r="X187" s="125">
        <f t="shared" si="14"/>
        <v>1</v>
      </c>
      <c r="Y187" s="125">
        <f t="shared" si="14"/>
        <v>2</v>
      </c>
      <c r="Z187" s="125">
        <f t="shared" si="14"/>
        <v>22</v>
      </c>
      <c r="AA187" s="125">
        <f t="shared" si="14"/>
        <v>5</v>
      </c>
      <c r="AB187" s="125">
        <f t="shared" si="14"/>
        <v>3</v>
      </c>
      <c r="AC187" s="125">
        <f t="shared" si="14"/>
        <v>23</v>
      </c>
      <c r="AD187" s="125">
        <f t="shared" si="14"/>
        <v>2</v>
      </c>
      <c r="AE187" s="125">
        <f t="shared" si="14"/>
        <v>23</v>
      </c>
      <c r="AF187" s="125">
        <f t="shared" si="14"/>
        <v>146</v>
      </c>
      <c r="AG187" s="125">
        <f t="shared" si="14"/>
        <v>281</v>
      </c>
      <c r="AH187" s="125">
        <f t="shared" si="14"/>
        <v>112</v>
      </c>
      <c r="AI187" s="125">
        <f t="shared" si="14"/>
        <v>6</v>
      </c>
      <c r="AJ187" s="125">
        <f t="shared" si="14"/>
        <v>0</v>
      </c>
      <c r="AK187" s="125">
        <f t="shared" si="14"/>
        <v>0</v>
      </c>
      <c r="AL187" s="125">
        <f t="shared" si="14"/>
        <v>0</v>
      </c>
      <c r="AM187" s="125">
        <f t="shared" si="14"/>
        <v>0</v>
      </c>
      <c r="AN187" s="125">
        <f t="shared" si="14"/>
        <v>0</v>
      </c>
    </row>
    <row r="188" spans="1:40" s="123" customFormat="1" ht="37.5" x14ac:dyDescent="0.25">
      <c r="A188" s="61">
        <v>167</v>
      </c>
      <c r="B188" s="61" t="s">
        <v>731</v>
      </c>
      <c r="C188" s="61" t="s">
        <v>629</v>
      </c>
      <c r="D188" s="61" t="s">
        <v>407</v>
      </c>
      <c r="E188" s="61"/>
      <c r="F188" s="61"/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61">
        <v>0</v>
      </c>
      <c r="M188" s="61">
        <v>0</v>
      </c>
      <c r="N188" s="61">
        <v>0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  <c r="U188" s="61">
        <v>0</v>
      </c>
      <c r="V188" s="61">
        <v>0</v>
      </c>
      <c r="W188" s="61">
        <v>0</v>
      </c>
      <c r="X188" s="61">
        <v>0</v>
      </c>
      <c r="Y188" s="61">
        <v>0</v>
      </c>
      <c r="Z188" s="61">
        <v>0</v>
      </c>
      <c r="AA188" s="61">
        <v>0</v>
      </c>
      <c r="AB188" s="61">
        <v>0</v>
      </c>
      <c r="AC188" s="61">
        <v>0</v>
      </c>
      <c r="AD188" s="61">
        <v>0</v>
      </c>
      <c r="AE188" s="61">
        <v>0</v>
      </c>
      <c r="AF188" s="61">
        <v>0</v>
      </c>
      <c r="AG188" s="61">
        <v>0</v>
      </c>
      <c r="AH188" s="61">
        <v>0</v>
      </c>
      <c r="AI188" s="61">
        <v>0</v>
      </c>
      <c r="AJ188" s="61">
        <v>0</v>
      </c>
      <c r="AK188" s="61">
        <v>0</v>
      </c>
      <c r="AL188" s="61">
        <v>0</v>
      </c>
      <c r="AM188" s="61">
        <v>0</v>
      </c>
      <c r="AN188" s="61">
        <v>0</v>
      </c>
    </row>
    <row r="189" spans="1:40" s="126" customFormat="1" ht="37.5" x14ac:dyDescent="0.25">
      <c r="A189" s="125"/>
      <c r="B189" s="125" t="s">
        <v>1453</v>
      </c>
      <c r="C189" s="125"/>
      <c r="D189" s="125" t="s">
        <v>407</v>
      </c>
      <c r="E189" s="125"/>
      <c r="F189" s="125"/>
      <c r="G189" s="125">
        <f>G188+G187</f>
        <v>0</v>
      </c>
      <c r="H189" s="125">
        <f t="shared" ref="H189:AN189" si="15">H188+H187</f>
        <v>124</v>
      </c>
      <c r="I189" s="125">
        <f t="shared" si="15"/>
        <v>19</v>
      </c>
      <c r="J189" s="125">
        <f t="shared" si="15"/>
        <v>0</v>
      </c>
      <c r="K189" s="125">
        <f t="shared" si="15"/>
        <v>0</v>
      </c>
      <c r="L189" s="125">
        <f t="shared" si="15"/>
        <v>10</v>
      </c>
      <c r="M189" s="125">
        <f t="shared" si="15"/>
        <v>20</v>
      </c>
      <c r="N189" s="125">
        <f t="shared" si="15"/>
        <v>0</v>
      </c>
      <c r="O189" s="125">
        <f t="shared" si="15"/>
        <v>28</v>
      </c>
      <c r="P189" s="125">
        <f t="shared" si="15"/>
        <v>49</v>
      </c>
      <c r="Q189" s="125">
        <f t="shared" si="15"/>
        <v>18</v>
      </c>
      <c r="R189" s="125">
        <f t="shared" si="15"/>
        <v>0</v>
      </c>
      <c r="S189" s="125">
        <f t="shared" si="15"/>
        <v>25</v>
      </c>
      <c r="T189" s="125">
        <f t="shared" si="15"/>
        <v>0</v>
      </c>
      <c r="U189" s="125">
        <f t="shared" si="15"/>
        <v>0</v>
      </c>
      <c r="V189" s="125">
        <f t="shared" si="15"/>
        <v>34</v>
      </c>
      <c r="W189" s="125">
        <f t="shared" si="15"/>
        <v>3</v>
      </c>
      <c r="X189" s="125">
        <f t="shared" si="15"/>
        <v>1</v>
      </c>
      <c r="Y189" s="125">
        <f t="shared" si="15"/>
        <v>2</v>
      </c>
      <c r="Z189" s="125">
        <f t="shared" si="15"/>
        <v>22</v>
      </c>
      <c r="AA189" s="125">
        <f t="shared" si="15"/>
        <v>5</v>
      </c>
      <c r="AB189" s="125">
        <f t="shared" si="15"/>
        <v>3</v>
      </c>
      <c r="AC189" s="125">
        <f t="shared" si="15"/>
        <v>23</v>
      </c>
      <c r="AD189" s="125">
        <f t="shared" si="15"/>
        <v>2</v>
      </c>
      <c r="AE189" s="125">
        <f t="shared" si="15"/>
        <v>23</v>
      </c>
      <c r="AF189" s="125">
        <f t="shared" si="15"/>
        <v>146</v>
      </c>
      <c r="AG189" s="125">
        <f t="shared" si="15"/>
        <v>281</v>
      </c>
      <c r="AH189" s="125">
        <f t="shared" si="15"/>
        <v>112</v>
      </c>
      <c r="AI189" s="125">
        <f t="shared" si="15"/>
        <v>6</v>
      </c>
      <c r="AJ189" s="125">
        <f t="shared" si="15"/>
        <v>0</v>
      </c>
      <c r="AK189" s="125">
        <f t="shared" si="15"/>
        <v>0</v>
      </c>
      <c r="AL189" s="125">
        <f t="shared" si="15"/>
        <v>0</v>
      </c>
      <c r="AM189" s="125">
        <f t="shared" si="15"/>
        <v>0</v>
      </c>
      <c r="AN189" s="125">
        <f t="shared" si="15"/>
        <v>0</v>
      </c>
    </row>
    <row r="190" spans="1:40" s="123" customFormat="1" ht="209.25" customHeight="1" x14ac:dyDescent="0.25">
      <c r="A190" s="61">
        <v>168</v>
      </c>
      <c r="B190" s="61" t="s">
        <v>732</v>
      </c>
      <c r="C190" s="61" t="s">
        <v>3593</v>
      </c>
      <c r="D190" s="61" t="s">
        <v>430</v>
      </c>
      <c r="E190" s="61"/>
      <c r="F190" s="61" t="s">
        <v>990</v>
      </c>
      <c r="G190" s="61"/>
      <c r="H190" s="61">
        <v>6</v>
      </c>
      <c r="I190" s="61">
        <v>1</v>
      </c>
      <c r="J190" s="61">
        <v>0</v>
      </c>
      <c r="K190" s="61">
        <v>0</v>
      </c>
      <c r="L190" s="61">
        <v>1</v>
      </c>
      <c r="M190" s="61">
        <v>1</v>
      </c>
      <c r="N190" s="61">
        <v>0</v>
      </c>
      <c r="O190" s="61">
        <v>1</v>
      </c>
      <c r="P190" s="61">
        <v>2</v>
      </c>
      <c r="Q190" s="61">
        <v>1</v>
      </c>
      <c r="R190" s="61">
        <v>0</v>
      </c>
      <c r="S190" s="61">
        <v>1</v>
      </c>
      <c r="T190" s="61">
        <v>0</v>
      </c>
      <c r="U190" s="61">
        <v>0</v>
      </c>
      <c r="V190" s="61">
        <v>1</v>
      </c>
      <c r="W190" s="61">
        <v>0</v>
      </c>
      <c r="X190" s="61">
        <v>0</v>
      </c>
      <c r="Y190" s="61">
        <v>0</v>
      </c>
      <c r="Z190" s="61">
        <v>0</v>
      </c>
      <c r="AA190" s="61">
        <v>0</v>
      </c>
      <c r="AB190" s="61">
        <v>0</v>
      </c>
      <c r="AC190" s="61">
        <v>1</v>
      </c>
      <c r="AD190" s="61">
        <v>0</v>
      </c>
      <c r="AE190" s="61">
        <v>1</v>
      </c>
      <c r="AF190" s="61">
        <v>5</v>
      </c>
      <c r="AG190" s="61">
        <v>5</v>
      </c>
      <c r="AH190" s="61">
        <v>1</v>
      </c>
      <c r="AI190" s="61">
        <v>0</v>
      </c>
      <c r="AJ190" s="61">
        <v>0</v>
      </c>
      <c r="AK190" s="61">
        <v>0</v>
      </c>
      <c r="AL190" s="61">
        <v>0</v>
      </c>
      <c r="AM190" s="61">
        <v>0</v>
      </c>
      <c r="AN190" s="61">
        <v>0</v>
      </c>
    </row>
    <row r="191" spans="1:40" s="123" customFormat="1" ht="75" x14ac:dyDescent="0.25">
      <c r="A191" s="61">
        <v>169</v>
      </c>
      <c r="B191" s="61" t="s">
        <v>732</v>
      </c>
      <c r="C191" s="61" t="s">
        <v>3594</v>
      </c>
      <c r="D191" s="61" t="s">
        <v>430</v>
      </c>
      <c r="E191" s="61"/>
      <c r="F191" s="61" t="s">
        <v>991</v>
      </c>
      <c r="G191" s="61"/>
      <c r="H191" s="61">
        <v>5</v>
      </c>
      <c r="I191" s="61">
        <v>1</v>
      </c>
      <c r="J191" s="61">
        <v>0</v>
      </c>
      <c r="K191" s="61">
        <v>0</v>
      </c>
      <c r="L191" s="61">
        <v>1</v>
      </c>
      <c r="M191" s="61">
        <v>1</v>
      </c>
      <c r="N191" s="61">
        <v>0</v>
      </c>
      <c r="O191" s="61">
        <v>1</v>
      </c>
      <c r="P191" s="61">
        <v>2</v>
      </c>
      <c r="Q191" s="61">
        <v>1</v>
      </c>
      <c r="R191" s="61">
        <v>0</v>
      </c>
      <c r="S191" s="61">
        <v>1</v>
      </c>
      <c r="T191" s="61">
        <v>0</v>
      </c>
      <c r="U191" s="61">
        <v>0</v>
      </c>
      <c r="V191" s="61">
        <v>1</v>
      </c>
      <c r="W191" s="61">
        <v>1</v>
      </c>
      <c r="X191" s="61">
        <v>0</v>
      </c>
      <c r="Y191" s="61">
        <v>0</v>
      </c>
      <c r="Z191" s="61">
        <v>0</v>
      </c>
      <c r="AA191" s="61">
        <v>0</v>
      </c>
      <c r="AB191" s="61">
        <v>0</v>
      </c>
      <c r="AC191" s="61">
        <v>1</v>
      </c>
      <c r="AD191" s="61">
        <v>0</v>
      </c>
      <c r="AE191" s="61">
        <v>1</v>
      </c>
      <c r="AF191" s="61">
        <v>5</v>
      </c>
      <c r="AG191" s="61">
        <v>5</v>
      </c>
      <c r="AH191" s="61">
        <v>1</v>
      </c>
      <c r="AI191" s="61">
        <v>0</v>
      </c>
      <c r="AJ191" s="61">
        <v>0</v>
      </c>
      <c r="AK191" s="61">
        <v>0</v>
      </c>
      <c r="AL191" s="61">
        <v>0</v>
      </c>
      <c r="AM191" s="61">
        <v>0</v>
      </c>
      <c r="AN191" s="61">
        <v>0</v>
      </c>
    </row>
    <row r="192" spans="1:40" s="123" customFormat="1" ht="112.5" x14ac:dyDescent="0.25">
      <c r="A192" s="61">
        <v>170</v>
      </c>
      <c r="B192" s="61" t="s">
        <v>732</v>
      </c>
      <c r="C192" s="61" t="s">
        <v>3595</v>
      </c>
      <c r="D192" s="61" t="s">
        <v>430</v>
      </c>
      <c r="E192" s="61"/>
      <c r="F192" s="61" t="s">
        <v>992</v>
      </c>
      <c r="G192" s="61"/>
      <c r="H192" s="61">
        <v>10</v>
      </c>
      <c r="I192" s="61">
        <v>1</v>
      </c>
      <c r="J192" s="61">
        <v>0</v>
      </c>
      <c r="K192" s="61">
        <v>0</v>
      </c>
      <c r="L192" s="61">
        <v>2</v>
      </c>
      <c r="M192" s="61">
        <v>1</v>
      </c>
      <c r="N192" s="61">
        <v>1</v>
      </c>
      <c r="O192" s="61">
        <v>1</v>
      </c>
      <c r="P192" s="61">
        <v>3</v>
      </c>
      <c r="Q192" s="61">
        <v>1</v>
      </c>
      <c r="R192" s="61">
        <v>0</v>
      </c>
      <c r="S192" s="61">
        <v>5</v>
      </c>
      <c r="T192" s="61">
        <v>0</v>
      </c>
      <c r="U192" s="61">
        <v>0</v>
      </c>
      <c r="V192" s="61">
        <v>2</v>
      </c>
      <c r="W192" s="61">
        <v>0</v>
      </c>
      <c r="X192" s="61">
        <v>0</v>
      </c>
      <c r="Y192" s="61">
        <v>0</v>
      </c>
      <c r="Z192" s="61">
        <v>2</v>
      </c>
      <c r="AA192" s="61">
        <v>0</v>
      </c>
      <c r="AB192" s="61">
        <v>0</v>
      </c>
      <c r="AC192" s="61">
        <v>1</v>
      </c>
      <c r="AD192" s="61">
        <v>1</v>
      </c>
      <c r="AE192" s="61">
        <v>2</v>
      </c>
      <c r="AF192" s="61">
        <v>11</v>
      </c>
      <c r="AG192" s="61">
        <v>20</v>
      </c>
      <c r="AH192" s="61">
        <v>7</v>
      </c>
      <c r="AI192" s="61">
        <v>0</v>
      </c>
      <c r="AJ192" s="61">
        <v>0</v>
      </c>
      <c r="AK192" s="61">
        <v>0</v>
      </c>
      <c r="AL192" s="61">
        <v>0</v>
      </c>
      <c r="AM192" s="61">
        <v>0</v>
      </c>
      <c r="AN192" s="61">
        <v>0</v>
      </c>
    </row>
    <row r="193" spans="1:40" s="123" customFormat="1" ht="56.25" x14ac:dyDescent="0.25">
      <c r="A193" s="61">
        <v>171</v>
      </c>
      <c r="B193" s="61" t="s">
        <v>732</v>
      </c>
      <c r="C193" s="61" t="s">
        <v>3596</v>
      </c>
      <c r="D193" s="61" t="s">
        <v>430</v>
      </c>
      <c r="E193" s="61"/>
      <c r="F193" s="61" t="s">
        <v>993</v>
      </c>
      <c r="G193" s="61"/>
      <c r="H193" s="61">
        <v>5</v>
      </c>
      <c r="I193" s="61">
        <v>1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1</v>
      </c>
      <c r="P193" s="61">
        <v>1</v>
      </c>
      <c r="Q193" s="61">
        <v>1</v>
      </c>
      <c r="R193" s="61">
        <v>0</v>
      </c>
      <c r="S193" s="61">
        <v>5</v>
      </c>
      <c r="T193" s="61">
        <v>0</v>
      </c>
      <c r="U193" s="61">
        <v>0</v>
      </c>
      <c r="V193" s="61">
        <v>0</v>
      </c>
      <c r="W193" s="61">
        <v>1</v>
      </c>
      <c r="X193" s="61">
        <v>0</v>
      </c>
      <c r="Y193" s="61">
        <v>0</v>
      </c>
      <c r="Z193" s="61">
        <v>0</v>
      </c>
      <c r="AA193" s="61">
        <v>0</v>
      </c>
      <c r="AB193" s="61">
        <v>0</v>
      </c>
      <c r="AC193" s="61">
        <v>1</v>
      </c>
      <c r="AD193" s="61">
        <v>0</v>
      </c>
      <c r="AE193" s="61">
        <v>1</v>
      </c>
      <c r="AF193" s="61">
        <v>10</v>
      </c>
      <c r="AG193" s="61">
        <v>30</v>
      </c>
      <c r="AH193" s="61">
        <v>10</v>
      </c>
      <c r="AI193" s="61">
        <v>0</v>
      </c>
      <c r="AJ193" s="61">
        <v>0</v>
      </c>
      <c r="AK193" s="61">
        <v>0</v>
      </c>
      <c r="AL193" s="61">
        <v>0</v>
      </c>
      <c r="AM193" s="61">
        <v>0</v>
      </c>
      <c r="AN193" s="61">
        <v>0</v>
      </c>
    </row>
    <row r="194" spans="1:40" s="123" customFormat="1" ht="37.5" x14ac:dyDescent="0.25">
      <c r="A194" s="61">
        <v>172</v>
      </c>
      <c r="B194" s="61" t="s">
        <v>732</v>
      </c>
      <c r="C194" s="61" t="s">
        <v>3597</v>
      </c>
      <c r="D194" s="61" t="s">
        <v>430</v>
      </c>
      <c r="E194" s="61"/>
      <c r="F194" s="61" t="s">
        <v>994</v>
      </c>
      <c r="G194" s="61"/>
      <c r="H194" s="61">
        <v>5</v>
      </c>
      <c r="I194" s="61">
        <v>1</v>
      </c>
      <c r="J194" s="61">
        <v>0</v>
      </c>
      <c r="K194" s="61">
        <v>0</v>
      </c>
      <c r="L194" s="61">
        <v>1</v>
      </c>
      <c r="M194" s="61">
        <v>1</v>
      </c>
      <c r="N194" s="61">
        <v>0</v>
      </c>
      <c r="O194" s="61">
        <v>1</v>
      </c>
      <c r="P194" s="61">
        <v>2</v>
      </c>
      <c r="Q194" s="61">
        <v>1</v>
      </c>
      <c r="R194" s="61">
        <v>0</v>
      </c>
      <c r="S194" s="61">
        <v>4</v>
      </c>
      <c r="T194" s="61">
        <v>0</v>
      </c>
      <c r="U194" s="61">
        <v>0</v>
      </c>
      <c r="V194" s="61">
        <v>1</v>
      </c>
      <c r="W194" s="61">
        <v>1</v>
      </c>
      <c r="X194" s="61">
        <v>1</v>
      </c>
      <c r="Y194" s="61">
        <v>0</v>
      </c>
      <c r="Z194" s="61">
        <v>0</v>
      </c>
      <c r="AA194" s="61">
        <v>0</v>
      </c>
      <c r="AB194" s="61">
        <v>0</v>
      </c>
      <c r="AC194" s="61">
        <v>1</v>
      </c>
      <c r="AD194" s="61">
        <v>0</v>
      </c>
      <c r="AE194" s="61">
        <v>1</v>
      </c>
      <c r="AF194" s="61">
        <v>5</v>
      </c>
      <c r="AG194" s="61">
        <v>50</v>
      </c>
      <c r="AH194" s="61">
        <v>5</v>
      </c>
      <c r="AI194" s="61">
        <v>0</v>
      </c>
      <c r="AJ194" s="61">
        <v>0</v>
      </c>
      <c r="AK194" s="61">
        <v>0</v>
      </c>
      <c r="AL194" s="61">
        <v>0</v>
      </c>
      <c r="AM194" s="61">
        <v>0</v>
      </c>
      <c r="AN194" s="61">
        <v>0</v>
      </c>
    </row>
    <row r="195" spans="1:40" s="123" customFormat="1" ht="37.5" x14ac:dyDescent="0.25">
      <c r="A195" s="61">
        <v>173</v>
      </c>
      <c r="B195" s="61" t="s">
        <v>732</v>
      </c>
      <c r="C195" s="61" t="s">
        <v>3598</v>
      </c>
      <c r="D195" s="61" t="s">
        <v>430</v>
      </c>
      <c r="E195" s="61"/>
      <c r="F195" s="61" t="s">
        <v>796</v>
      </c>
      <c r="G195" s="61"/>
      <c r="H195" s="61">
        <v>5</v>
      </c>
      <c r="I195" s="61">
        <v>1</v>
      </c>
      <c r="J195" s="61">
        <v>0</v>
      </c>
      <c r="K195" s="61">
        <v>0</v>
      </c>
      <c r="L195" s="61">
        <v>1</v>
      </c>
      <c r="M195" s="61">
        <v>0</v>
      </c>
      <c r="N195" s="61">
        <v>0</v>
      </c>
      <c r="O195" s="61">
        <v>1</v>
      </c>
      <c r="P195" s="61">
        <v>2</v>
      </c>
      <c r="Q195" s="61">
        <v>1</v>
      </c>
      <c r="R195" s="61">
        <v>0</v>
      </c>
      <c r="S195" s="61">
        <v>5</v>
      </c>
      <c r="T195" s="61">
        <v>0</v>
      </c>
      <c r="U195" s="61">
        <v>0</v>
      </c>
      <c r="V195" s="61">
        <v>1</v>
      </c>
      <c r="W195" s="61">
        <v>1</v>
      </c>
      <c r="X195" s="61">
        <v>1</v>
      </c>
      <c r="Y195" s="61">
        <v>0</v>
      </c>
      <c r="Z195" s="61">
        <v>0</v>
      </c>
      <c r="AA195" s="61">
        <v>0</v>
      </c>
      <c r="AB195" s="61">
        <v>0</v>
      </c>
      <c r="AC195" s="61">
        <v>1</v>
      </c>
      <c r="AD195" s="61">
        <v>0</v>
      </c>
      <c r="AE195" s="61">
        <v>1</v>
      </c>
      <c r="AF195" s="61">
        <v>10</v>
      </c>
      <c r="AG195" s="61">
        <v>30</v>
      </c>
      <c r="AH195" s="61">
        <v>10</v>
      </c>
      <c r="AI195" s="61">
        <v>0</v>
      </c>
      <c r="AJ195" s="61">
        <v>0</v>
      </c>
      <c r="AK195" s="61">
        <v>0</v>
      </c>
      <c r="AL195" s="61">
        <v>0</v>
      </c>
      <c r="AM195" s="61">
        <v>0</v>
      </c>
      <c r="AN195" s="61">
        <v>0</v>
      </c>
    </row>
    <row r="196" spans="1:40" s="123" customFormat="1" ht="56.25" x14ac:dyDescent="0.25">
      <c r="A196" s="61">
        <v>174</v>
      </c>
      <c r="B196" s="61" t="s">
        <v>732</v>
      </c>
      <c r="C196" s="61" t="s">
        <v>3599</v>
      </c>
      <c r="D196" s="61" t="s">
        <v>430</v>
      </c>
      <c r="E196" s="61"/>
      <c r="F196" s="61" t="s">
        <v>797</v>
      </c>
      <c r="G196" s="61"/>
      <c r="H196" s="61">
        <v>5</v>
      </c>
      <c r="I196" s="61">
        <v>1</v>
      </c>
      <c r="J196" s="61">
        <v>0</v>
      </c>
      <c r="K196" s="61">
        <v>0</v>
      </c>
      <c r="L196" s="61">
        <v>1</v>
      </c>
      <c r="M196" s="61">
        <v>0</v>
      </c>
      <c r="N196" s="61">
        <v>0</v>
      </c>
      <c r="O196" s="61">
        <v>1</v>
      </c>
      <c r="P196" s="61">
        <v>3</v>
      </c>
      <c r="Q196" s="61">
        <v>1</v>
      </c>
      <c r="R196" s="61">
        <v>0</v>
      </c>
      <c r="S196" s="61">
        <v>5</v>
      </c>
      <c r="T196" s="61">
        <v>0</v>
      </c>
      <c r="U196" s="61">
        <v>0</v>
      </c>
      <c r="V196" s="61">
        <v>1</v>
      </c>
      <c r="W196" s="61">
        <v>2</v>
      </c>
      <c r="X196" s="61">
        <v>0</v>
      </c>
      <c r="Y196" s="61">
        <v>0</v>
      </c>
      <c r="Z196" s="61">
        <v>0</v>
      </c>
      <c r="AA196" s="61">
        <v>0</v>
      </c>
      <c r="AB196" s="61">
        <v>0</v>
      </c>
      <c r="AC196" s="61">
        <v>1</v>
      </c>
      <c r="AD196" s="61">
        <v>2</v>
      </c>
      <c r="AE196" s="61">
        <v>1</v>
      </c>
      <c r="AF196" s="61">
        <v>5</v>
      </c>
      <c r="AG196" s="61">
        <v>30</v>
      </c>
      <c r="AH196" s="61">
        <v>5</v>
      </c>
      <c r="AI196" s="61">
        <v>0</v>
      </c>
      <c r="AJ196" s="61">
        <v>0</v>
      </c>
      <c r="AK196" s="61">
        <v>0</v>
      </c>
      <c r="AL196" s="61">
        <v>0</v>
      </c>
      <c r="AM196" s="61">
        <v>0</v>
      </c>
      <c r="AN196" s="61">
        <v>0</v>
      </c>
    </row>
    <row r="197" spans="1:40" s="123" customFormat="1" ht="37.5" x14ac:dyDescent="0.25">
      <c r="A197" s="61">
        <v>175</v>
      </c>
      <c r="B197" s="61" t="s">
        <v>732</v>
      </c>
      <c r="C197" s="61" t="s">
        <v>3600</v>
      </c>
      <c r="D197" s="61" t="s">
        <v>430</v>
      </c>
      <c r="E197" s="61"/>
      <c r="F197" s="61" t="s">
        <v>733</v>
      </c>
      <c r="G197" s="61"/>
      <c r="H197" s="61">
        <v>4</v>
      </c>
      <c r="I197" s="61">
        <v>1</v>
      </c>
      <c r="J197" s="61">
        <v>0</v>
      </c>
      <c r="K197" s="61">
        <v>0</v>
      </c>
      <c r="L197" s="61">
        <v>1</v>
      </c>
      <c r="M197" s="61">
        <v>0</v>
      </c>
      <c r="N197" s="61">
        <v>0</v>
      </c>
      <c r="O197" s="61">
        <v>1</v>
      </c>
      <c r="P197" s="61">
        <v>2</v>
      </c>
      <c r="Q197" s="61">
        <v>1</v>
      </c>
      <c r="R197" s="61">
        <v>0</v>
      </c>
      <c r="S197" s="61">
        <v>5</v>
      </c>
      <c r="T197" s="61">
        <v>0</v>
      </c>
      <c r="U197" s="61">
        <v>0</v>
      </c>
      <c r="V197" s="61">
        <v>0</v>
      </c>
      <c r="W197" s="61">
        <v>1</v>
      </c>
      <c r="X197" s="61">
        <v>0</v>
      </c>
      <c r="Y197" s="61">
        <v>0</v>
      </c>
      <c r="Z197" s="61">
        <v>0</v>
      </c>
      <c r="AA197" s="61">
        <v>0</v>
      </c>
      <c r="AB197" s="61">
        <v>0</v>
      </c>
      <c r="AC197" s="61">
        <v>1</v>
      </c>
      <c r="AD197" s="61">
        <v>0</v>
      </c>
      <c r="AE197" s="61">
        <v>1</v>
      </c>
      <c r="AF197" s="61">
        <v>10</v>
      </c>
      <c r="AG197" s="61">
        <v>30</v>
      </c>
      <c r="AH197" s="61">
        <v>10</v>
      </c>
      <c r="AI197" s="61">
        <v>0</v>
      </c>
      <c r="AJ197" s="61">
        <v>0</v>
      </c>
      <c r="AK197" s="61">
        <v>0</v>
      </c>
      <c r="AL197" s="61">
        <v>0</v>
      </c>
      <c r="AM197" s="61">
        <v>0</v>
      </c>
      <c r="AN197" s="61">
        <v>0</v>
      </c>
    </row>
    <row r="198" spans="1:40" s="123" customFormat="1" ht="56.25" x14ac:dyDescent="0.25">
      <c r="A198" s="61">
        <v>176</v>
      </c>
      <c r="B198" s="61" t="s">
        <v>732</v>
      </c>
      <c r="C198" s="61" t="s">
        <v>3601</v>
      </c>
      <c r="D198" s="61" t="s">
        <v>430</v>
      </c>
      <c r="E198" s="61"/>
      <c r="F198" s="61" t="s">
        <v>734</v>
      </c>
      <c r="G198" s="61"/>
      <c r="H198" s="61">
        <v>5</v>
      </c>
      <c r="I198" s="61">
        <v>1</v>
      </c>
      <c r="J198" s="61">
        <v>0</v>
      </c>
      <c r="K198" s="61">
        <v>0</v>
      </c>
      <c r="L198" s="61">
        <v>1</v>
      </c>
      <c r="M198" s="61">
        <v>0</v>
      </c>
      <c r="N198" s="61">
        <v>0</v>
      </c>
      <c r="O198" s="61">
        <v>1</v>
      </c>
      <c r="P198" s="61">
        <v>2</v>
      </c>
      <c r="Q198" s="61">
        <v>1</v>
      </c>
      <c r="R198" s="61">
        <v>0</v>
      </c>
      <c r="S198" s="61">
        <v>1</v>
      </c>
      <c r="T198" s="61">
        <v>0</v>
      </c>
      <c r="U198" s="61">
        <v>0</v>
      </c>
      <c r="V198" s="61">
        <v>0</v>
      </c>
      <c r="W198" s="61">
        <v>1</v>
      </c>
      <c r="X198" s="61">
        <v>0</v>
      </c>
      <c r="Y198" s="61">
        <v>0</v>
      </c>
      <c r="Z198" s="61">
        <v>0</v>
      </c>
      <c r="AA198" s="61">
        <v>0</v>
      </c>
      <c r="AB198" s="61">
        <v>0</v>
      </c>
      <c r="AC198" s="61">
        <v>1</v>
      </c>
      <c r="AD198" s="61">
        <v>0</v>
      </c>
      <c r="AE198" s="61">
        <v>1</v>
      </c>
      <c r="AF198" s="61">
        <v>5</v>
      </c>
      <c r="AG198" s="61">
        <v>5</v>
      </c>
      <c r="AH198" s="61">
        <v>5</v>
      </c>
      <c r="AI198" s="61">
        <v>0</v>
      </c>
      <c r="AJ198" s="61">
        <v>0</v>
      </c>
      <c r="AK198" s="61">
        <v>0</v>
      </c>
      <c r="AL198" s="61">
        <v>0</v>
      </c>
      <c r="AM198" s="61">
        <v>0</v>
      </c>
      <c r="AN198" s="61">
        <v>0</v>
      </c>
    </row>
    <row r="199" spans="1:40" s="123" customFormat="1" ht="75" x14ac:dyDescent="0.25">
      <c r="A199" s="61">
        <v>177</v>
      </c>
      <c r="B199" s="61" t="s">
        <v>732</v>
      </c>
      <c r="C199" s="61" t="s">
        <v>3602</v>
      </c>
      <c r="D199" s="61" t="s">
        <v>430</v>
      </c>
      <c r="E199" s="61"/>
      <c r="F199" s="61" t="s">
        <v>735</v>
      </c>
      <c r="G199" s="61"/>
      <c r="H199" s="61">
        <v>3</v>
      </c>
      <c r="I199" s="61">
        <v>1</v>
      </c>
      <c r="J199" s="61">
        <v>0</v>
      </c>
      <c r="K199" s="61">
        <v>0</v>
      </c>
      <c r="L199" s="61">
        <v>1</v>
      </c>
      <c r="M199" s="61">
        <v>0</v>
      </c>
      <c r="N199" s="61">
        <v>0</v>
      </c>
      <c r="O199" s="61">
        <v>1</v>
      </c>
      <c r="P199" s="61">
        <v>2</v>
      </c>
      <c r="Q199" s="61">
        <v>1</v>
      </c>
      <c r="R199" s="61">
        <v>0</v>
      </c>
      <c r="S199" s="61">
        <v>1</v>
      </c>
      <c r="T199" s="61">
        <v>0</v>
      </c>
      <c r="U199" s="61">
        <v>0</v>
      </c>
      <c r="V199" s="61">
        <v>1</v>
      </c>
      <c r="W199" s="61">
        <v>1</v>
      </c>
      <c r="X199" s="61">
        <v>0</v>
      </c>
      <c r="Y199" s="61">
        <v>0</v>
      </c>
      <c r="Z199" s="61">
        <v>0</v>
      </c>
      <c r="AA199" s="61">
        <v>0</v>
      </c>
      <c r="AB199" s="61">
        <v>0</v>
      </c>
      <c r="AC199" s="61">
        <v>1</v>
      </c>
      <c r="AD199" s="61">
        <v>0</v>
      </c>
      <c r="AE199" s="61">
        <v>0</v>
      </c>
      <c r="AF199" s="61">
        <v>5</v>
      </c>
      <c r="AG199" s="61">
        <v>5</v>
      </c>
      <c r="AH199" s="61">
        <v>1</v>
      </c>
      <c r="AI199" s="61">
        <v>0</v>
      </c>
      <c r="AJ199" s="61">
        <v>0</v>
      </c>
      <c r="AK199" s="61">
        <v>0</v>
      </c>
      <c r="AL199" s="61">
        <v>0</v>
      </c>
      <c r="AM199" s="61">
        <v>0</v>
      </c>
      <c r="AN199" s="61">
        <v>0</v>
      </c>
    </row>
    <row r="200" spans="1:40" s="126" customFormat="1" ht="37.5" x14ac:dyDescent="0.25">
      <c r="A200" s="125"/>
      <c r="B200" s="125" t="s">
        <v>126</v>
      </c>
      <c r="C200" s="125"/>
      <c r="D200" s="125" t="s">
        <v>430</v>
      </c>
      <c r="E200" s="256">
        <v>56</v>
      </c>
      <c r="F200" s="125"/>
      <c r="G200" s="125"/>
      <c r="H200" s="125">
        <f>SUM(H190:H199)</f>
        <v>53</v>
      </c>
      <c r="I200" s="125">
        <f t="shared" ref="I200:AN200" si="16">SUM(I190:I199)</f>
        <v>10</v>
      </c>
      <c r="J200" s="125">
        <f t="shared" si="16"/>
        <v>0</v>
      </c>
      <c r="K200" s="125">
        <f t="shared" si="16"/>
        <v>0</v>
      </c>
      <c r="L200" s="125">
        <f t="shared" si="16"/>
        <v>10</v>
      </c>
      <c r="M200" s="125">
        <f t="shared" si="16"/>
        <v>4</v>
      </c>
      <c r="N200" s="125">
        <f t="shared" si="16"/>
        <v>1</v>
      </c>
      <c r="O200" s="125">
        <f t="shared" si="16"/>
        <v>10</v>
      </c>
      <c r="P200" s="125">
        <f t="shared" si="16"/>
        <v>21</v>
      </c>
      <c r="Q200" s="125">
        <f t="shared" si="16"/>
        <v>10</v>
      </c>
      <c r="R200" s="125">
        <f t="shared" si="16"/>
        <v>0</v>
      </c>
      <c r="S200" s="125">
        <f t="shared" si="16"/>
        <v>33</v>
      </c>
      <c r="T200" s="125">
        <f t="shared" si="16"/>
        <v>0</v>
      </c>
      <c r="U200" s="125">
        <f t="shared" si="16"/>
        <v>0</v>
      </c>
      <c r="V200" s="125">
        <f t="shared" si="16"/>
        <v>8</v>
      </c>
      <c r="W200" s="125">
        <f t="shared" si="16"/>
        <v>9</v>
      </c>
      <c r="X200" s="125">
        <f t="shared" si="16"/>
        <v>2</v>
      </c>
      <c r="Y200" s="125">
        <f t="shared" si="16"/>
        <v>0</v>
      </c>
      <c r="Z200" s="125">
        <f t="shared" si="16"/>
        <v>2</v>
      </c>
      <c r="AA200" s="125">
        <f t="shared" si="16"/>
        <v>0</v>
      </c>
      <c r="AB200" s="125">
        <f t="shared" si="16"/>
        <v>0</v>
      </c>
      <c r="AC200" s="125">
        <f t="shared" si="16"/>
        <v>10</v>
      </c>
      <c r="AD200" s="125">
        <f t="shared" si="16"/>
        <v>3</v>
      </c>
      <c r="AE200" s="125">
        <f t="shared" si="16"/>
        <v>10</v>
      </c>
      <c r="AF200" s="125">
        <f t="shared" si="16"/>
        <v>71</v>
      </c>
      <c r="AG200" s="125">
        <f t="shared" si="16"/>
        <v>210</v>
      </c>
      <c r="AH200" s="125">
        <f t="shared" si="16"/>
        <v>55</v>
      </c>
      <c r="AI200" s="125">
        <f t="shared" si="16"/>
        <v>0</v>
      </c>
      <c r="AJ200" s="125">
        <f t="shared" si="16"/>
        <v>0</v>
      </c>
      <c r="AK200" s="125">
        <f t="shared" si="16"/>
        <v>0</v>
      </c>
      <c r="AL200" s="125">
        <f t="shared" si="16"/>
        <v>0</v>
      </c>
      <c r="AM200" s="125">
        <f t="shared" si="16"/>
        <v>0</v>
      </c>
      <c r="AN200" s="125">
        <f t="shared" si="16"/>
        <v>0</v>
      </c>
    </row>
    <row r="201" spans="1:40" s="123" customFormat="1" ht="37.5" x14ac:dyDescent="0.25">
      <c r="A201" s="61">
        <v>178</v>
      </c>
      <c r="B201" s="61" t="s">
        <v>732</v>
      </c>
      <c r="C201" s="61" t="s">
        <v>629</v>
      </c>
      <c r="D201" s="61" t="s">
        <v>430</v>
      </c>
      <c r="E201" s="61"/>
      <c r="F201" s="61"/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1">
        <v>0</v>
      </c>
      <c r="X201" s="61">
        <v>0</v>
      </c>
      <c r="Y201" s="61">
        <v>0</v>
      </c>
      <c r="Z201" s="61">
        <v>0</v>
      </c>
      <c r="AA201" s="61">
        <v>0</v>
      </c>
      <c r="AB201" s="61">
        <v>0</v>
      </c>
      <c r="AC201" s="61">
        <v>0</v>
      </c>
      <c r="AD201" s="61">
        <v>0</v>
      </c>
      <c r="AE201" s="61">
        <v>0</v>
      </c>
      <c r="AF201" s="61">
        <v>0</v>
      </c>
      <c r="AG201" s="61">
        <v>0</v>
      </c>
      <c r="AH201" s="61">
        <v>0</v>
      </c>
      <c r="AI201" s="61">
        <v>0</v>
      </c>
      <c r="AJ201" s="61">
        <v>0</v>
      </c>
      <c r="AK201" s="61">
        <v>0</v>
      </c>
      <c r="AL201" s="61">
        <v>0</v>
      </c>
      <c r="AM201" s="61">
        <v>0</v>
      </c>
      <c r="AN201" s="61">
        <v>0</v>
      </c>
    </row>
    <row r="202" spans="1:40" s="126" customFormat="1" ht="37.5" x14ac:dyDescent="0.25">
      <c r="A202" s="125"/>
      <c r="B202" s="125" t="s">
        <v>1453</v>
      </c>
      <c r="C202" s="125"/>
      <c r="D202" s="125" t="s">
        <v>430</v>
      </c>
      <c r="E202" s="125"/>
      <c r="F202" s="125"/>
      <c r="G202" s="125">
        <f>G201+G200</f>
        <v>0</v>
      </c>
      <c r="H202" s="125">
        <f t="shared" ref="H202:AN202" si="17">H201+H200</f>
        <v>53</v>
      </c>
      <c r="I202" s="125">
        <f t="shared" si="17"/>
        <v>10</v>
      </c>
      <c r="J202" s="125">
        <f t="shared" si="17"/>
        <v>0</v>
      </c>
      <c r="K202" s="125">
        <f t="shared" si="17"/>
        <v>0</v>
      </c>
      <c r="L202" s="125">
        <f t="shared" si="17"/>
        <v>10</v>
      </c>
      <c r="M202" s="125">
        <f t="shared" si="17"/>
        <v>4</v>
      </c>
      <c r="N202" s="125">
        <f t="shared" si="17"/>
        <v>1</v>
      </c>
      <c r="O202" s="125">
        <f t="shared" si="17"/>
        <v>10</v>
      </c>
      <c r="P202" s="125">
        <f t="shared" si="17"/>
        <v>21</v>
      </c>
      <c r="Q202" s="125">
        <f t="shared" si="17"/>
        <v>10</v>
      </c>
      <c r="R202" s="125">
        <f t="shared" si="17"/>
        <v>0</v>
      </c>
      <c r="S202" s="125">
        <f t="shared" si="17"/>
        <v>33</v>
      </c>
      <c r="T202" s="125">
        <f t="shared" si="17"/>
        <v>0</v>
      </c>
      <c r="U202" s="125">
        <f t="shared" si="17"/>
        <v>0</v>
      </c>
      <c r="V202" s="125">
        <f t="shared" si="17"/>
        <v>8</v>
      </c>
      <c r="W202" s="125">
        <f t="shared" si="17"/>
        <v>9</v>
      </c>
      <c r="X202" s="125">
        <f t="shared" si="17"/>
        <v>2</v>
      </c>
      <c r="Y202" s="125">
        <f t="shared" si="17"/>
        <v>0</v>
      </c>
      <c r="Z202" s="125">
        <f t="shared" si="17"/>
        <v>2</v>
      </c>
      <c r="AA202" s="125">
        <f t="shared" si="17"/>
        <v>0</v>
      </c>
      <c r="AB202" s="125">
        <f t="shared" si="17"/>
        <v>0</v>
      </c>
      <c r="AC202" s="125">
        <f t="shared" si="17"/>
        <v>10</v>
      </c>
      <c r="AD202" s="125">
        <f t="shared" si="17"/>
        <v>3</v>
      </c>
      <c r="AE202" s="125">
        <f t="shared" si="17"/>
        <v>10</v>
      </c>
      <c r="AF202" s="125">
        <f t="shared" si="17"/>
        <v>71</v>
      </c>
      <c r="AG202" s="125">
        <f t="shared" si="17"/>
        <v>210</v>
      </c>
      <c r="AH202" s="125">
        <f t="shared" si="17"/>
        <v>55</v>
      </c>
      <c r="AI202" s="125">
        <f t="shared" si="17"/>
        <v>0</v>
      </c>
      <c r="AJ202" s="125">
        <f t="shared" si="17"/>
        <v>0</v>
      </c>
      <c r="AK202" s="125">
        <f t="shared" si="17"/>
        <v>0</v>
      </c>
      <c r="AL202" s="125">
        <f t="shared" si="17"/>
        <v>0</v>
      </c>
      <c r="AM202" s="125">
        <f t="shared" si="17"/>
        <v>0</v>
      </c>
      <c r="AN202" s="125">
        <f t="shared" si="17"/>
        <v>0</v>
      </c>
    </row>
    <row r="203" spans="1:40" s="123" customFormat="1" ht="56.25" x14ac:dyDescent="0.25">
      <c r="A203" s="61">
        <v>179</v>
      </c>
      <c r="B203" s="61" t="s">
        <v>736</v>
      </c>
      <c r="C203" s="61" t="s">
        <v>3603</v>
      </c>
      <c r="D203" s="61" t="s">
        <v>435</v>
      </c>
      <c r="E203" s="61"/>
      <c r="F203" s="61" t="s">
        <v>995</v>
      </c>
      <c r="G203" s="61"/>
      <c r="H203" s="61">
        <v>5</v>
      </c>
      <c r="I203" s="61">
        <v>1</v>
      </c>
      <c r="J203" s="61">
        <v>1</v>
      </c>
      <c r="K203" s="61">
        <v>1</v>
      </c>
      <c r="L203" s="61">
        <v>1</v>
      </c>
      <c r="M203" s="61">
        <v>1</v>
      </c>
      <c r="N203" s="61">
        <v>0</v>
      </c>
      <c r="O203" s="61">
        <v>1</v>
      </c>
      <c r="P203" s="61">
        <v>2</v>
      </c>
      <c r="Q203" s="61">
        <v>1</v>
      </c>
      <c r="R203" s="61">
        <v>0</v>
      </c>
      <c r="S203" s="61">
        <v>1</v>
      </c>
      <c r="T203" s="61">
        <v>0</v>
      </c>
      <c r="U203" s="61">
        <v>0</v>
      </c>
      <c r="V203" s="61">
        <v>1</v>
      </c>
      <c r="W203" s="61">
        <v>0</v>
      </c>
      <c r="X203" s="61">
        <v>0</v>
      </c>
      <c r="Y203" s="61">
        <v>0</v>
      </c>
      <c r="Z203" s="61">
        <v>1</v>
      </c>
      <c r="AA203" s="61">
        <v>0</v>
      </c>
      <c r="AB203" s="61">
        <v>0</v>
      </c>
      <c r="AC203" s="61">
        <v>0</v>
      </c>
      <c r="AD203" s="61">
        <v>0</v>
      </c>
      <c r="AE203" s="61">
        <v>0</v>
      </c>
      <c r="AF203" s="61">
        <v>5</v>
      </c>
      <c r="AG203" s="61">
        <v>10</v>
      </c>
      <c r="AH203" s="61">
        <v>0</v>
      </c>
      <c r="AI203" s="61">
        <v>0</v>
      </c>
      <c r="AJ203" s="61">
        <v>0</v>
      </c>
      <c r="AK203" s="61">
        <v>0</v>
      </c>
      <c r="AL203" s="61">
        <v>0</v>
      </c>
      <c r="AM203" s="61">
        <v>0</v>
      </c>
      <c r="AN203" s="61">
        <v>0</v>
      </c>
    </row>
    <row r="204" spans="1:40" s="123" customFormat="1" ht="56.25" x14ac:dyDescent="0.25">
      <c r="A204" s="61">
        <v>180</v>
      </c>
      <c r="B204" s="61" t="s">
        <v>736</v>
      </c>
      <c r="C204" s="61" t="s">
        <v>3604</v>
      </c>
      <c r="D204" s="61" t="s">
        <v>435</v>
      </c>
      <c r="E204" s="61"/>
      <c r="F204" s="61" t="s">
        <v>996</v>
      </c>
      <c r="G204" s="61"/>
      <c r="H204" s="61">
        <v>5</v>
      </c>
      <c r="I204" s="61">
        <v>1</v>
      </c>
      <c r="J204" s="61">
        <v>1</v>
      </c>
      <c r="K204" s="61">
        <v>1</v>
      </c>
      <c r="L204" s="61">
        <v>1</v>
      </c>
      <c r="M204" s="61">
        <v>1</v>
      </c>
      <c r="N204" s="61">
        <v>0</v>
      </c>
      <c r="O204" s="61">
        <v>1</v>
      </c>
      <c r="P204" s="61">
        <v>2</v>
      </c>
      <c r="Q204" s="61">
        <v>1</v>
      </c>
      <c r="R204" s="61">
        <v>0</v>
      </c>
      <c r="S204" s="61">
        <v>1</v>
      </c>
      <c r="T204" s="61">
        <v>0</v>
      </c>
      <c r="U204" s="61">
        <v>0</v>
      </c>
      <c r="V204" s="61">
        <v>1</v>
      </c>
      <c r="W204" s="61">
        <v>0</v>
      </c>
      <c r="X204" s="61">
        <v>0</v>
      </c>
      <c r="Y204" s="61">
        <v>0</v>
      </c>
      <c r="Z204" s="61">
        <v>1</v>
      </c>
      <c r="AA204" s="61">
        <v>0</v>
      </c>
      <c r="AB204" s="61">
        <v>0</v>
      </c>
      <c r="AC204" s="61">
        <v>0</v>
      </c>
      <c r="AD204" s="61">
        <v>0</v>
      </c>
      <c r="AE204" s="61">
        <v>0</v>
      </c>
      <c r="AF204" s="61">
        <v>5</v>
      </c>
      <c r="AG204" s="61">
        <v>10</v>
      </c>
      <c r="AH204" s="61">
        <v>0</v>
      </c>
      <c r="AI204" s="61">
        <v>0</v>
      </c>
      <c r="AJ204" s="61">
        <v>0</v>
      </c>
      <c r="AK204" s="61">
        <v>0</v>
      </c>
      <c r="AL204" s="61">
        <v>0</v>
      </c>
      <c r="AM204" s="61">
        <v>0</v>
      </c>
      <c r="AN204" s="61">
        <v>0</v>
      </c>
    </row>
    <row r="205" spans="1:40" s="123" customFormat="1" ht="57" customHeight="1" x14ac:dyDescent="0.25">
      <c r="A205" s="61">
        <v>181</v>
      </c>
      <c r="B205" s="61" t="s">
        <v>736</v>
      </c>
      <c r="C205" s="61" t="s">
        <v>3605</v>
      </c>
      <c r="D205" s="61" t="s">
        <v>435</v>
      </c>
      <c r="E205" s="61"/>
      <c r="F205" s="61" t="s">
        <v>997</v>
      </c>
      <c r="G205" s="61"/>
      <c r="H205" s="61">
        <v>8</v>
      </c>
      <c r="I205" s="61">
        <v>1</v>
      </c>
      <c r="J205" s="61">
        <v>1</v>
      </c>
      <c r="K205" s="61">
        <v>1</v>
      </c>
      <c r="L205" s="61">
        <v>1</v>
      </c>
      <c r="M205" s="61">
        <v>1</v>
      </c>
      <c r="N205" s="61">
        <v>0</v>
      </c>
      <c r="O205" s="61">
        <v>1</v>
      </c>
      <c r="P205" s="61">
        <v>2</v>
      </c>
      <c r="Q205" s="61">
        <v>1</v>
      </c>
      <c r="R205" s="61">
        <v>0</v>
      </c>
      <c r="S205" s="61">
        <v>1</v>
      </c>
      <c r="T205" s="61">
        <v>0</v>
      </c>
      <c r="U205" s="61">
        <v>0</v>
      </c>
      <c r="V205" s="61">
        <v>1</v>
      </c>
      <c r="W205" s="61">
        <v>0</v>
      </c>
      <c r="X205" s="61">
        <v>0</v>
      </c>
      <c r="Y205" s="61">
        <v>0</v>
      </c>
      <c r="Z205" s="61">
        <v>1</v>
      </c>
      <c r="AA205" s="61">
        <v>0</v>
      </c>
      <c r="AB205" s="61">
        <v>0</v>
      </c>
      <c r="AC205" s="61">
        <v>0</v>
      </c>
      <c r="AD205" s="61">
        <v>0</v>
      </c>
      <c r="AE205" s="61">
        <v>0</v>
      </c>
      <c r="AF205" s="61">
        <v>5</v>
      </c>
      <c r="AG205" s="61">
        <v>10</v>
      </c>
      <c r="AH205" s="61">
        <v>0</v>
      </c>
      <c r="AI205" s="61">
        <v>0</v>
      </c>
      <c r="AJ205" s="61">
        <v>0</v>
      </c>
      <c r="AK205" s="61">
        <v>0</v>
      </c>
      <c r="AL205" s="61">
        <v>0</v>
      </c>
      <c r="AM205" s="61">
        <v>0</v>
      </c>
      <c r="AN205" s="61">
        <v>0</v>
      </c>
    </row>
    <row r="206" spans="1:40" s="123" customFormat="1" ht="93.75" x14ac:dyDescent="0.25">
      <c r="A206" s="61">
        <v>182</v>
      </c>
      <c r="B206" s="61" t="s">
        <v>736</v>
      </c>
      <c r="C206" s="61" t="s">
        <v>3606</v>
      </c>
      <c r="D206" s="61" t="s">
        <v>435</v>
      </c>
      <c r="E206" s="61"/>
      <c r="F206" s="61" t="s">
        <v>998</v>
      </c>
      <c r="G206" s="61"/>
      <c r="H206" s="61">
        <v>5</v>
      </c>
      <c r="I206" s="61">
        <v>1</v>
      </c>
      <c r="J206" s="61">
        <v>1</v>
      </c>
      <c r="K206" s="61">
        <v>1</v>
      </c>
      <c r="L206" s="61">
        <v>1</v>
      </c>
      <c r="M206" s="61">
        <v>1</v>
      </c>
      <c r="N206" s="61">
        <v>0</v>
      </c>
      <c r="O206" s="61">
        <v>1</v>
      </c>
      <c r="P206" s="61">
        <v>2</v>
      </c>
      <c r="Q206" s="61">
        <v>1</v>
      </c>
      <c r="R206" s="61">
        <v>0</v>
      </c>
      <c r="S206" s="61">
        <v>1</v>
      </c>
      <c r="T206" s="61">
        <v>0</v>
      </c>
      <c r="U206" s="61">
        <v>0</v>
      </c>
      <c r="V206" s="61">
        <v>1</v>
      </c>
      <c r="W206" s="61">
        <v>0</v>
      </c>
      <c r="X206" s="61">
        <v>0</v>
      </c>
      <c r="Y206" s="61">
        <v>0</v>
      </c>
      <c r="Z206" s="61">
        <v>1</v>
      </c>
      <c r="AA206" s="61">
        <v>0</v>
      </c>
      <c r="AB206" s="61">
        <v>0</v>
      </c>
      <c r="AC206" s="61">
        <v>0</v>
      </c>
      <c r="AD206" s="61">
        <v>0</v>
      </c>
      <c r="AE206" s="61">
        <v>0</v>
      </c>
      <c r="AF206" s="61">
        <v>5</v>
      </c>
      <c r="AG206" s="61">
        <v>10</v>
      </c>
      <c r="AH206" s="61">
        <v>0</v>
      </c>
      <c r="AI206" s="61">
        <v>0</v>
      </c>
      <c r="AJ206" s="61">
        <v>0</v>
      </c>
      <c r="AK206" s="61">
        <v>0</v>
      </c>
      <c r="AL206" s="61">
        <v>0</v>
      </c>
      <c r="AM206" s="61">
        <v>0</v>
      </c>
      <c r="AN206" s="61">
        <v>0</v>
      </c>
    </row>
    <row r="207" spans="1:40" s="123" customFormat="1" ht="56.25" x14ac:dyDescent="0.25">
      <c r="A207" s="61">
        <v>183</v>
      </c>
      <c r="B207" s="61" t="s">
        <v>736</v>
      </c>
      <c r="C207" s="61" t="s">
        <v>3607</v>
      </c>
      <c r="D207" s="61" t="s">
        <v>435</v>
      </c>
      <c r="E207" s="61"/>
      <c r="F207" s="61" t="s">
        <v>999</v>
      </c>
      <c r="G207" s="61"/>
      <c r="H207" s="61">
        <v>5</v>
      </c>
      <c r="I207" s="61">
        <v>1</v>
      </c>
      <c r="J207" s="61">
        <v>1</v>
      </c>
      <c r="K207" s="61">
        <v>1</v>
      </c>
      <c r="L207" s="61">
        <v>1</v>
      </c>
      <c r="M207" s="61">
        <v>1</v>
      </c>
      <c r="N207" s="61">
        <v>0</v>
      </c>
      <c r="O207" s="61">
        <v>1</v>
      </c>
      <c r="P207" s="61">
        <v>1</v>
      </c>
      <c r="Q207" s="61">
        <v>1</v>
      </c>
      <c r="R207" s="61">
        <v>0</v>
      </c>
      <c r="S207" s="61">
        <v>1</v>
      </c>
      <c r="T207" s="61">
        <v>0</v>
      </c>
      <c r="U207" s="61">
        <v>0</v>
      </c>
      <c r="V207" s="61">
        <v>1</v>
      </c>
      <c r="W207" s="61">
        <v>0</v>
      </c>
      <c r="X207" s="61">
        <v>0</v>
      </c>
      <c r="Y207" s="61">
        <v>0</v>
      </c>
      <c r="Z207" s="61">
        <v>1</v>
      </c>
      <c r="AA207" s="61">
        <v>0</v>
      </c>
      <c r="AB207" s="61">
        <v>0</v>
      </c>
      <c r="AC207" s="61">
        <v>0</v>
      </c>
      <c r="AD207" s="61">
        <v>0</v>
      </c>
      <c r="AE207" s="61">
        <v>0</v>
      </c>
      <c r="AF207" s="61">
        <v>5</v>
      </c>
      <c r="AG207" s="61">
        <v>10</v>
      </c>
      <c r="AH207" s="61">
        <v>0</v>
      </c>
      <c r="AI207" s="61">
        <v>0</v>
      </c>
      <c r="AJ207" s="61">
        <v>0</v>
      </c>
      <c r="AK207" s="61">
        <v>0</v>
      </c>
      <c r="AL207" s="61">
        <v>0</v>
      </c>
      <c r="AM207" s="61">
        <v>0</v>
      </c>
      <c r="AN207" s="61">
        <v>0</v>
      </c>
    </row>
    <row r="208" spans="1:40" s="123" customFormat="1" ht="56.25" x14ac:dyDescent="0.25">
      <c r="A208" s="61">
        <v>184</v>
      </c>
      <c r="B208" s="61" t="s">
        <v>736</v>
      </c>
      <c r="C208" s="61" t="s">
        <v>3608</v>
      </c>
      <c r="D208" s="61" t="s">
        <v>435</v>
      </c>
      <c r="E208" s="61"/>
      <c r="F208" s="308" t="s">
        <v>1011</v>
      </c>
      <c r="G208" s="61"/>
      <c r="H208" s="61">
        <v>5</v>
      </c>
      <c r="I208" s="61">
        <v>1</v>
      </c>
      <c r="J208" s="61">
        <v>1</v>
      </c>
      <c r="K208" s="61">
        <v>1</v>
      </c>
      <c r="L208" s="61">
        <v>1</v>
      </c>
      <c r="M208" s="61">
        <v>1</v>
      </c>
      <c r="N208" s="61">
        <v>0</v>
      </c>
      <c r="O208" s="61">
        <v>1</v>
      </c>
      <c r="P208" s="61">
        <v>1</v>
      </c>
      <c r="Q208" s="61">
        <v>1</v>
      </c>
      <c r="R208" s="61">
        <v>0</v>
      </c>
      <c r="S208" s="61">
        <v>1</v>
      </c>
      <c r="T208" s="61">
        <v>0</v>
      </c>
      <c r="U208" s="61">
        <v>0</v>
      </c>
      <c r="V208" s="61">
        <v>1</v>
      </c>
      <c r="W208" s="61">
        <v>0</v>
      </c>
      <c r="X208" s="61">
        <v>0</v>
      </c>
      <c r="Y208" s="61">
        <v>0</v>
      </c>
      <c r="Z208" s="61">
        <v>1</v>
      </c>
      <c r="AA208" s="61">
        <v>0</v>
      </c>
      <c r="AB208" s="61">
        <v>0</v>
      </c>
      <c r="AC208" s="61">
        <v>0</v>
      </c>
      <c r="AD208" s="61">
        <v>0</v>
      </c>
      <c r="AE208" s="61">
        <v>0</v>
      </c>
      <c r="AF208" s="61">
        <v>5</v>
      </c>
      <c r="AG208" s="61">
        <v>10</v>
      </c>
      <c r="AH208" s="61">
        <v>0</v>
      </c>
      <c r="AI208" s="61">
        <v>0</v>
      </c>
      <c r="AJ208" s="61">
        <v>0</v>
      </c>
      <c r="AK208" s="61">
        <v>0</v>
      </c>
      <c r="AL208" s="61">
        <v>0</v>
      </c>
      <c r="AM208" s="61">
        <v>0</v>
      </c>
      <c r="AN208" s="61">
        <v>0</v>
      </c>
    </row>
    <row r="209" spans="1:40" s="123" customFormat="1" ht="56.25" x14ac:dyDescent="0.25">
      <c r="A209" s="61">
        <v>185</v>
      </c>
      <c r="B209" s="61" t="s">
        <v>736</v>
      </c>
      <c r="C209" s="61" t="s">
        <v>3609</v>
      </c>
      <c r="D209" s="61" t="s">
        <v>435</v>
      </c>
      <c r="E209" s="61"/>
      <c r="F209" s="61" t="s">
        <v>1000</v>
      </c>
      <c r="G209" s="61"/>
      <c r="H209" s="61">
        <v>5</v>
      </c>
      <c r="I209" s="61">
        <v>1</v>
      </c>
      <c r="J209" s="61">
        <v>1</v>
      </c>
      <c r="K209" s="61">
        <v>1</v>
      </c>
      <c r="L209" s="61">
        <v>1</v>
      </c>
      <c r="M209" s="61">
        <v>1</v>
      </c>
      <c r="N209" s="61">
        <v>0</v>
      </c>
      <c r="O209" s="61">
        <v>1</v>
      </c>
      <c r="P209" s="61">
        <v>2</v>
      </c>
      <c r="Q209" s="61">
        <v>1</v>
      </c>
      <c r="R209" s="61">
        <v>0</v>
      </c>
      <c r="S209" s="61">
        <v>1</v>
      </c>
      <c r="T209" s="61">
        <v>0</v>
      </c>
      <c r="U209" s="61">
        <v>0</v>
      </c>
      <c r="V209" s="61">
        <v>1</v>
      </c>
      <c r="W209" s="61">
        <v>0</v>
      </c>
      <c r="X209" s="61">
        <v>0</v>
      </c>
      <c r="Y209" s="61">
        <v>0</v>
      </c>
      <c r="Z209" s="61">
        <v>1</v>
      </c>
      <c r="AA209" s="61">
        <v>0</v>
      </c>
      <c r="AB209" s="61">
        <v>0</v>
      </c>
      <c r="AC209" s="61">
        <v>0</v>
      </c>
      <c r="AD209" s="61">
        <v>0</v>
      </c>
      <c r="AE209" s="61">
        <v>0</v>
      </c>
      <c r="AF209" s="61">
        <v>5</v>
      </c>
      <c r="AG209" s="61">
        <v>10</v>
      </c>
      <c r="AH209" s="61">
        <v>0</v>
      </c>
      <c r="AI209" s="61">
        <v>0</v>
      </c>
      <c r="AJ209" s="61">
        <v>0</v>
      </c>
      <c r="AK209" s="61">
        <v>0</v>
      </c>
      <c r="AL209" s="61">
        <v>0</v>
      </c>
      <c r="AM209" s="61">
        <v>0</v>
      </c>
      <c r="AN209" s="61">
        <v>0</v>
      </c>
    </row>
    <row r="210" spans="1:40" s="123" customFormat="1" ht="75" x14ac:dyDescent="0.25">
      <c r="A210" s="61">
        <v>186</v>
      </c>
      <c r="B210" s="61" t="s">
        <v>736</v>
      </c>
      <c r="C210" s="308" t="s">
        <v>3610</v>
      </c>
      <c r="D210" s="61" t="s">
        <v>435</v>
      </c>
      <c r="E210" s="61"/>
      <c r="F210" s="61" t="s">
        <v>1001</v>
      </c>
      <c r="G210" s="61"/>
      <c r="H210" s="61">
        <v>5</v>
      </c>
      <c r="I210" s="61">
        <v>1</v>
      </c>
      <c r="J210" s="61">
        <v>1</v>
      </c>
      <c r="K210" s="61">
        <v>1</v>
      </c>
      <c r="L210" s="61">
        <v>1</v>
      </c>
      <c r="M210" s="61">
        <v>1</v>
      </c>
      <c r="N210" s="61">
        <v>0</v>
      </c>
      <c r="O210" s="61">
        <v>1</v>
      </c>
      <c r="P210" s="61">
        <v>1</v>
      </c>
      <c r="Q210" s="61">
        <v>1</v>
      </c>
      <c r="R210" s="61">
        <v>0</v>
      </c>
      <c r="S210" s="61">
        <v>1</v>
      </c>
      <c r="T210" s="61">
        <v>0</v>
      </c>
      <c r="U210" s="61">
        <v>0</v>
      </c>
      <c r="V210" s="61">
        <v>1</v>
      </c>
      <c r="W210" s="61">
        <v>0</v>
      </c>
      <c r="X210" s="61">
        <v>0</v>
      </c>
      <c r="Y210" s="61">
        <v>0</v>
      </c>
      <c r="Z210" s="61">
        <v>1</v>
      </c>
      <c r="AA210" s="61">
        <v>0</v>
      </c>
      <c r="AB210" s="61">
        <v>0</v>
      </c>
      <c r="AC210" s="61">
        <v>0</v>
      </c>
      <c r="AD210" s="61">
        <v>0</v>
      </c>
      <c r="AE210" s="61">
        <v>0</v>
      </c>
      <c r="AF210" s="61">
        <v>5</v>
      </c>
      <c r="AG210" s="61">
        <v>10</v>
      </c>
      <c r="AH210" s="61">
        <v>0</v>
      </c>
      <c r="AI210" s="61">
        <v>0</v>
      </c>
      <c r="AJ210" s="61">
        <v>0</v>
      </c>
      <c r="AK210" s="61">
        <v>0</v>
      </c>
      <c r="AL210" s="61">
        <v>0</v>
      </c>
      <c r="AM210" s="61">
        <v>0</v>
      </c>
      <c r="AN210" s="61">
        <v>0</v>
      </c>
    </row>
    <row r="211" spans="1:40" s="123" customFormat="1" ht="56.25" x14ac:dyDescent="0.25">
      <c r="A211" s="61">
        <v>187</v>
      </c>
      <c r="B211" s="61" t="s">
        <v>736</v>
      </c>
      <c r="C211" s="61" t="s">
        <v>3611</v>
      </c>
      <c r="D211" s="61" t="s">
        <v>435</v>
      </c>
      <c r="E211" s="61"/>
      <c r="F211" s="61" t="s">
        <v>1002</v>
      </c>
      <c r="G211" s="61"/>
      <c r="H211" s="61">
        <v>5</v>
      </c>
      <c r="I211" s="61">
        <v>1</v>
      </c>
      <c r="J211" s="61">
        <v>1</v>
      </c>
      <c r="K211" s="61">
        <v>1</v>
      </c>
      <c r="L211" s="61">
        <v>1</v>
      </c>
      <c r="M211" s="61">
        <v>1</v>
      </c>
      <c r="N211" s="61">
        <v>0</v>
      </c>
      <c r="O211" s="61">
        <v>1</v>
      </c>
      <c r="P211" s="61">
        <v>1</v>
      </c>
      <c r="Q211" s="61">
        <v>1</v>
      </c>
      <c r="R211" s="61">
        <v>0</v>
      </c>
      <c r="S211" s="61">
        <v>1</v>
      </c>
      <c r="T211" s="61">
        <v>0</v>
      </c>
      <c r="U211" s="61">
        <v>0</v>
      </c>
      <c r="V211" s="61">
        <v>1</v>
      </c>
      <c r="W211" s="61">
        <v>0</v>
      </c>
      <c r="X211" s="61">
        <v>0</v>
      </c>
      <c r="Y211" s="61">
        <v>0</v>
      </c>
      <c r="Z211" s="61">
        <v>1</v>
      </c>
      <c r="AA211" s="61">
        <v>0</v>
      </c>
      <c r="AB211" s="61">
        <v>0</v>
      </c>
      <c r="AC211" s="61">
        <v>0</v>
      </c>
      <c r="AD211" s="61">
        <v>0</v>
      </c>
      <c r="AE211" s="61">
        <v>0</v>
      </c>
      <c r="AF211" s="61">
        <v>5</v>
      </c>
      <c r="AG211" s="61">
        <v>10</v>
      </c>
      <c r="AH211" s="61">
        <v>0</v>
      </c>
      <c r="AI211" s="61">
        <v>0</v>
      </c>
      <c r="AJ211" s="61">
        <v>0</v>
      </c>
      <c r="AK211" s="61">
        <v>0</v>
      </c>
      <c r="AL211" s="61">
        <v>0</v>
      </c>
      <c r="AM211" s="61">
        <v>0</v>
      </c>
      <c r="AN211" s="61">
        <v>0</v>
      </c>
    </row>
    <row r="212" spans="1:40" s="123" customFormat="1" ht="56.25" x14ac:dyDescent="0.25">
      <c r="A212" s="61">
        <v>188</v>
      </c>
      <c r="B212" s="61" t="s">
        <v>736</v>
      </c>
      <c r="C212" s="61" t="s">
        <v>3621</v>
      </c>
      <c r="D212" s="61" t="s">
        <v>435</v>
      </c>
      <c r="E212" s="61"/>
      <c r="F212" s="61" t="s">
        <v>1003</v>
      </c>
      <c r="G212" s="61"/>
      <c r="H212" s="61">
        <v>5</v>
      </c>
      <c r="I212" s="61">
        <v>1</v>
      </c>
      <c r="J212" s="61">
        <v>1</v>
      </c>
      <c r="K212" s="61">
        <v>1</v>
      </c>
      <c r="L212" s="61">
        <v>1</v>
      </c>
      <c r="M212" s="61">
        <v>1</v>
      </c>
      <c r="N212" s="61">
        <v>0</v>
      </c>
      <c r="O212" s="61">
        <v>1</v>
      </c>
      <c r="P212" s="61">
        <v>1</v>
      </c>
      <c r="Q212" s="61">
        <v>1</v>
      </c>
      <c r="R212" s="61">
        <v>0</v>
      </c>
      <c r="S212" s="61">
        <v>1</v>
      </c>
      <c r="T212" s="61">
        <v>0</v>
      </c>
      <c r="U212" s="61">
        <v>0</v>
      </c>
      <c r="V212" s="61">
        <v>1</v>
      </c>
      <c r="W212" s="61">
        <v>0</v>
      </c>
      <c r="X212" s="61">
        <v>0</v>
      </c>
      <c r="Y212" s="61">
        <v>0</v>
      </c>
      <c r="Z212" s="61">
        <v>1</v>
      </c>
      <c r="AA212" s="61">
        <v>0</v>
      </c>
      <c r="AB212" s="61">
        <v>0</v>
      </c>
      <c r="AC212" s="61">
        <v>0</v>
      </c>
      <c r="AD212" s="61">
        <v>0</v>
      </c>
      <c r="AE212" s="61">
        <v>0</v>
      </c>
      <c r="AF212" s="61">
        <v>5</v>
      </c>
      <c r="AG212" s="61">
        <v>10</v>
      </c>
      <c r="AH212" s="61">
        <v>0</v>
      </c>
      <c r="AI212" s="61">
        <v>0</v>
      </c>
      <c r="AJ212" s="61">
        <v>0</v>
      </c>
      <c r="AK212" s="61">
        <v>0</v>
      </c>
      <c r="AL212" s="61">
        <v>0</v>
      </c>
      <c r="AM212" s="61">
        <v>0</v>
      </c>
      <c r="AN212" s="61">
        <v>0</v>
      </c>
    </row>
    <row r="213" spans="1:40" s="123" customFormat="1" ht="56.25" x14ac:dyDescent="0.25">
      <c r="A213" s="61">
        <v>189</v>
      </c>
      <c r="B213" s="61" t="s">
        <v>736</v>
      </c>
      <c r="C213" s="61" t="s">
        <v>3622</v>
      </c>
      <c r="D213" s="61" t="s">
        <v>435</v>
      </c>
      <c r="E213" s="61"/>
      <c r="F213" s="308" t="s">
        <v>1012</v>
      </c>
      <c r="G213" s="61"/>
      <c r="H213" s="61">
        <v>5</v>
      </c>
      <c r="I213" s="61">
        <v>1</v>
      </c>
      <c r="J213" s="61">
        <v>1</v>
      </c>
      <c r="K213" s="61">
        <v>1</v>
      </c>
      <c r="L213" s="61">
        <v>1</v>
      </c>
      <c r="M213" s="61">
        <v>1</v>
      </c>
      <c r="N213" s="61">
        <v>0</v>
      </c>
      <c r="O213" s="61">
        <v>1</v>
      </c>
      <c r="P213" s="61">
        <v>2</v>
      </c>
      <c r="Q213" s="61">
        <v>1</v>
      </c>
      <c r="R213" s="61">
        <v>0</v>
      </c>
      <c r="S213" s="61">
        <v>1</v>
      </c>
      <c r="T213" s="61">
        <v>0</v>
      </c>
      <c r="U213" s="61">
        <v>0</v>
      </c>
      <c r="V213" s="61">
        <v>1</v>
      </c>
      <c r="W213" s="61">
        <v>0</v>
      </c>
      <c r="X213" s="61">
        <v>0</v>
      </c>
      <c r="Y213" s="61">
        <v>0</v>
      </c>
      <c r="Z213" s="61">
        <v>1</v>
      </c>
      <c r="AA213" s="61">
        <v>0</v>
      </c>
      <c r="AB213" s="61">
        <v>0</v>
      </c>
      <c r="AC213" s="61">
        <v>0</v>
      </c>
      <c r="AD213" s="61">
        <v>0</v>
      </c>
      <c r="AE213" s="61">
        <v>0</v>
      </c>
      <c r="AF213" s="61">
        <v>5</v>
      </c>
      <c r="AG213" s="61">
        <v>10</v>
      </c>
      <c r="AH213" s="61">
        <v>0</v>
      </c>
      <c r="AI213" s="61">
        <v>0</v>
      </c>
      <c r="AJ213" s="61">
        <v>0</v>
      </c>
      <c r="AK213" s="61">
        <v>0</v>
      </c>
      <c r="AL213" s="61">
        <v>0</v>
      </c>
      <c r="AM213" s="61">
        <v>0</v>
      </c>
      <c r="AN213" s="61">
        <v>0</v>
      </c>
    </row>
    <row r="214" spans="1:40" s="123" customFormat="1" ht="56.25" x14ac:dyDescent="0.25">
      <c r="A214" s="61">
        <v>190</v>
      </c>
      <c r="B214" s="61" t="s">
        <v>736</v>
      </c>
      <c r="C214" s="61" t="s">
        <v>3623</v>
      </c>
      <c r="D214" s="61" t="s">
        <v>435</v>
      </c>
      <c r="E214" s="61"/>
      <c r="F214" s="61" t="s">
        <v>1004</v>
      </c>
      <c r="G214" s="61"/>
      <c r="H214" s="61">
        <v>5</v>
      </c>
      <c r="I214" s="61">
        <v>1</v>
      </c>
      <c r="J214" s="61">
        <v>1</v>
      </c>
      <c r="K214" s="61">
        <v>1</v>
      </c>
      <c r="L214" s="61">
        <v>1</v>
      </c>
      <c r="M214" s="61">
        <v>1</v>
      </c>
      <c r="N214" s="61">
        <v>0</v>
      </c>
      <c r="O214" s="61">
        <v>1</v>
      </c>
      <c r="P214" s="61">
        <v>1</v>
      </c>
      <c r="Q214" s="61">
        <v>1</v>
      </c>
      <c r="R214" s="61">
        <v>0</v>
      </c>
      <c r="S214" s="61">
        <v>1</v>
      </c>
      <c r="T214" s="61">
        <v>0</v>
      </c>
      <c r="U214" s="61">
        <v>0</v>
      </c>
      <c r="V214" s="61">
        <v>1</v>
      </c>
      <c r="W214" s="61">
        <v>0</v>
      </c>
      <c r="X214" s="61">
        <v>0</v>
      </c>
      <c r="Y214" s="61">
        <v>0</v>
      </c>
      <c r="Z214" s="61">
        <v>1</v>
      </c>
      <c r="AA214" s="61">
        <v>0</v>
      </c>
      <c r="AB214" s="61">
        <v>0</v>
      </c>
      <c r="AC214" s="61">
        <v>0</v>
      </c>
      <c r="AD214" s="61">
        <v>0</v>
      </c>
      <c r="AE214" s="61">
        <v>0</v>
      </c>
      <c r="AF214" s="61">
        <v>5</v>
      </c>
      <c r="AG214" s="61">
        <v>10</v>
      </c>
      <c r="AH214" s="61">
        <v>0</v>
      </c>
      <c r="AI214" s="61">
        <v>0</v>
      </c>
      <c r="AJ214" s="61">
        <v>0</v>
      </c>
      <c r="AK214" s="61">
        <v>0</v>
      </c>
      <c r="AL214" s="61">
        <v>0</v>
      </c>
      <c r="AM214" s="61">
        <v>0</v>
      </c>
      <c r="AN214" s="61">
        <v>0</v>
      </c>
    </row>
    <row r="215" spans="1:40" s="123" customFormat="1" ht="93.75" x14ac:dyDescent="0.25">
      <c r="A215" s="61">
        <v>191</v>
      </c>
      <c r="B215" s="61" t="s">
        <v>736</v>
      </c>
      <c r="C215" s="308" t="s">
        <v>3624</v>
      </c>
      <c r="D215" s="61" t="s">
        <v>435</v>
      </c>
      <c r="E215" s="61"/>
      <c r="F215" s="61" t="s">
        <v>1005</v>
      </c>
      <c r="G215" s="61"/>
      <c r="H215" s="61">
        <v>5</v>
      </c>
      <c r="I215" s="61">
        <v>1</v>
      </c>
      <c r="J215" s="61">
        <v>1</v>
      </c>
      <c r="K215" s="61">
        <v>1</v>
      </c>
      <c r="L215" s="61">
        <v>1</v>
      </c>
      <c r="M215" s="61">
        <v>1</v>
      </c>
      <c r="N215" s="61">
        <v>0</v>
      </c>
      <c r="O215" s="61">
        <v>1</v>
      </c>
      <c r="P215" s="61">
        <v>2</v>
      </c>
      <c r="Q215" s="61">
        <v>1</v>
      </c>
      <c r="R215" s="61">
        <v>0</v>
      </c>
      <c r="S215" s="61">
        <v>1</v>
      </c>
      <c r="T215" s="61">
        <v>0</v>
      </c>
      <c r="U215" s="61">
        <v>0</v>
      </c>
      <c r="V215" s="61">
        <v>1</v>
      </c>
      <c r="W215" s="61">
        <v>0</v>
      </c>
      <c r="X215" s="61">
        <v>0</v>
      </c>
      <c r="Y215" s="61">
        <v>0</v>
      </c>
      <c r="Z215" s="61">
        <v>1</v>
      </c>
      <c r="AA215" s="61">
        <v>0</v>
      </c>
      <c r="AB215" s="61">
        <v>0</v>
      </c>
      <c r="AC215" s="61">
        <v>0</v>
      </c>
      <c r="AD215" s="61">
        <v>0</v>
      </c>
      <c r="AE215" s="61">
        <v>0</v>
      </c>
      <c r="AF215" s="61">
        <v>5</v>
      </c>
      <c r="AG215" s="61">
        <v>10</v>
      </c>
      <c r="AH215" s="61">
        <v>0</v>
      </c>
      <c r="AI215" s="61">
        <v>0</v>
      </c>
      <c r="AJ215" s="61">
        <v>0</v>
      </c>
      <c r="AK215" s="61">
        <v>0</v>
      </c>
      <c r="AL215" s="61">
        <v>0</v>
      </c>
      <c r="AM215" s="61">
        <v>0</v>
      </c>
      <c r="AN215" s="61">
        <v>0</v>
      </c>
    </row>
    <row r="216" spans="1:40" s="123" customFormat="1" ht="112.5" x14ac:dyDescent="0.25">
      <c r="A216" s="61">
        <v>192</v>
      </c>
      <c r="B216" s="61" t="s">
        <v>736</v>
      </c>
      <c r="C216" s="308" t="s">
        <v>3625</v>
      </c>
      <c r="D216" s="61" t="s">
        <v>435</v>
      </c>
      <c r="E216" s="61"/>
      <c r="F216" s="61" t="s">
        <v>1013</v>
      </c>
      <c r="G216" s="61"/>
      <c r="H216" s="61">
        <v>5</v>
      </c>
      <c r="I216" s="61">
        <v>1</v>
      </c>
      <c r="J216" s="61">
        <v>1</v>
      </c>
      <c r="K216" s="61">
        <v>1</v>
      </c>
      <c r="L216" s="61">
        <v>1</v>
      </c>
      <c r="M216" s="61">
        <v>1</v>
      </c>
      <c r="N216" s="61">
        <v>0</v>
      </c>
      <c r="O216" s="61">
        <v>1</v>
      </c>
      <c r="P216" s="61">
        <v>2</v>
      </c>
      <c r="Q216" s="61">
        <v>1</v>
      </c>
      <c r="R216" s="61">
        <v>0</v>
      </c>
      <c r="S216" s="61">
        <v>1</v>
      </c>
      <c r="T216" s="61">
        <v>0</v>
      </c>
      <c r="U216" s="61">
        <v>0</v>
      </c>
      <c r="V216" s="61">
        <v>1</v>
      </c>
      <c r="W216" s="61">
        <v>0</v>
      </c>
      <c r="X216" s="61">
        <v>0</v>
      </c>
      <c r="Y216" s="61">
        <v>0</v>
      </c>
      <c r="Z216" s="61">
        <v>1</v>
      </c>
      <c r="AA216" s="61">
        <v>0</v>
      </c>
      <c r="AB216" s="61">
        <v>0</v>
      </c>
      <c r="AC216" s="61">
        <v>0</v>
      </c>
      <c r="AD216" s="61">
        <v>0</v>
      </c>
      <c r="AE216" s="61">
        <v>0</v>
      </c>
      <c r="AF216" s="61">
        <v>5</v>
      </c>
      <c r="AG216" s="61">
        <v>10</v>
      </c>
      <c r="AH216" s="61">
        <v>0</v>
      </c>
      <c r="AI216" s="61">
        <v>0</v>
      </c>
      <c r="AJ216" s="61">
        <v>0</v>
      </c>
      <c r="AK216" s="61">
        <v>0</v>
      </c>
      <c r="AL216" s="61">
        <v>0</v>
      </c>
      <c r="AM216" s="61">
        <v>0</v>
      </c>
      <c r="AN216" s="61">
        <v>0</v>
      </c>
    </row>
    <row r="217" spans="1:40" s="123" customFormat="1" ht="131.25" x14ac:dyDescent="0.25">
      <c r="A217" s="61">
        <v>193</v>
      </c>
      <c r="B217" s="61" t="s">
        <v>736</v>
      </c>
      <c r="C217" s="61" t="s">
        <v>3626</v>
      </c>
      <c r="D217" s="61" t="s">
        <v>435</v>
      </c>
      <c r="E217" s="61"/>
      <c r="F217" s="61" t="s">
        <v>1006</v>
      </c>
      <c r="G217" s="61"/>
      <c r="H217" s="61">
        <v>5</v>
      </c>
      <c r="I217" s="61">
        <v>1</v>
      </c>
      <c r="J217" s="61">
        <v>1</v>
      </c>
      <c r="K217" s="61">
        <v>1</v>
      </c>
      <c r="L217" s="61">
        <v>1</v>
      </c>
      <c r="M217" s="61">
        <v>1</v>
      </c>
      <c r="N217" s="61">
        <v>0</v>
      </c>
      <c r="O217" s="61">
        <v>1</v>
      </c>
      <c r="P217" s="61">
        <v>1</v>
      </c>
      <c r="Q217" s="61">
        <v>1</v>
      </c>
      <c r="R217" s="61">
        <v>0</v>
      </c>
      <c r="S217" s="61">
        <v>1</v>
      </c>
      <c r="T217" s="61">
        <v>0</v>
      </c>
      <c r="U217" s="61">
        <v>0</v>
      </c>
      <c r="V217" s="61">
        <v>1</v>
      </c>
      <c r="W217" s="61">
        <v>0</v>
      </c>
      <c r="X217" s="61">
        <v>0</v>
      </c>
      <c r="Y217" s="61">
        <v>0</v>
      </c>
      <c r="Z217" s="61">
        <v>1</v>
      </c>
      <c r="AA217" s="61">
        <v>0</v>
      </c>
      <c r="AB217" s="61">
        <v>0</v>
      </c>
      <c r="AC217" s="61">
        <v>0</v>
      </c>
      <c r="AD217" s="61">
        <v>0</v>
      </c>
      <c r="AE217" s="61">
        <v>0</v>
      </c>
      <c r="AF217" s="61">
        <v>5</v>
      </c>
      <c r="AG217" s="61">
        <v>10</v>
      </c>
      <c r="AH217" s="61">
        <v>0</v>
      </c>
      <c r="AI217" s="61">
        <v>0</v>
      </c>
      <c r="AJ217" s="61">
        <v>0</v>
      </c>
      <c r="AK217" s="61">
        <v>0</v>
      </c>
      <c r="AL217" s="61">
        <v>0</v>
      </c>
      <c r="AM217" s="61">
        <v>0</v>
      </c>
      <c r="AN217" s="61">
        <v>0</v>
      </c>
    </row>
    <row r="218" spans="1:40" s="123" customFormat="1" ht="56.25" x14ac:dyDescent="0.25">
      <c r="A218" s="61">
        <v>194</v>
      </c>
      <c r="B218" s="61" t="s">
        <v>736</v>
      </c>
      <c r="C218" s="61" t="s">
        <v>3627</v>
      </c>
      <c r="D218" s="61" t="s">
        <v>435</v>
      </c>
      <c r="E218" s="61"/>
      <c r="F218" s="308" t="s">
        <v>1014</v>
      </c>
      <c r="G218" s="61"/>
      <c r="H218" s="61">
        <v>5</v>
      </c>
      <c r="I218" s="61">
        <v>1</v>
      </c>
      <c r="J218" s="61">
        <v>1</v>
      </c>
      <c r="K218" s="61">
        <v>1</v>
      </c>
      <c r="L218" s="61">
        <v>1</v>
      </c>
      <c r="M218" s="61">
        <v>1</v>
      </c>
      <c r="N218" s="61">
        <v>0</v>
      </c>
      <c r="O218" s="61">
        <v>1</v>
      </c>
      <c r="P218" s="61">
        <v>1</v>
      </c>
      <c r="Q218" s="61">
        <v>1</v>
      </c>
      <c r="R218" s="61">
        <v>0</v>
      </c>
      <c r="S218" s="61">
        <v>1</v>
      </c>
      <c r="T218" s="61">
        <v>0</v>
      </c>
      <c r="U218" s="61">
        <v>0</v>
      </c>
      <c r="V218" s="61">
        <v>1</v>
      </c>
      <c r="W218" s="61">
        <v>0</v>
      </c>
      <c r="X218" s="61">
        <v>0</v>
      </c>
      <c r="Y218" s="61">
        <v>0</v>
      </c>
      <c r="Z218" s="61">
        <v>1</v>
      </c>
      <c r="AA218" s="61">
        <v>0</v>
      </c>
      <c r="AB218" s="61">
        <v>0</v>
      </c>
      <c r="AC218" s="61">
        <v>0</v>
      </c>
      <c r="AD218" s="61">
        <v>0</v>
      </c>
      <c r="AE218" s="61">
        <v>0</v>
      </c>
      <c r="AF218" s="61">
        <v>5</v>
      </c>
      <c r="AG218" s="61">
        <v>10</v>
      </c>
      <c r="AH218" s="61">
        <v>0</v>
      </c>
      <c r="AI218" s="61">
        <v>0</v>
      </c>
      <c r="AJ218" s="61">
        <v>0</v>
      </c>
      <c r="AK218" s="61">
        <v>0</v>
      </c>
      <c r="AL218" s="61">
        <v>0</v>
      </c>
      <c r="AM218" s="61">
        <v>0</v>
      </c>
      <c r="AN218" s="61">
        <v>0</v>
      </c>
    </row>
    <row r="219" spans="1:40" s="123" customFormat="1" ht="93.75" x14ac:dyDescent="0.25">
      <c r="A219" s="61">
        <v>195</v>
      </c>
      <c r="B219" s="61" t="s">
        <v>736</v>
      </c>
      <c r="C219" s="61" t="s">
        <v>3628</v>
      </c>
      <c r="D219" s="61" t="s">
        <v>435</v>
      </c>
      <c r="E219" s="61"/>
      <c r="F219" s="308" t="s">
        <v>1015</v>
      </c>
      <c r="G219" s="61"/>
      <c r="H219" s="61">
        <v>5</v>
      </c>
      <c r="I219" s="61">
        <v>1</v>
      </c>
      <c r="J219" s="61">
        <v>1</v>
      </c>
      <c r="K219" s="61">
        <v>1</v>
      </c>
      <c r="L219" s="61">
        <v>1</v>
      </c>
      <c r="M219" s="61">
        <v>1</v>
      </c>
      <c r="N219" s="61">
        <v>0</v>
      </c>
      <c r="O219" s="61">
        <v>1</v>
      </c>
      <c r="P219" s="61">
        <v>1</v>
      </c>
      <c r="Q219" s="61">
        <v>1</v>
      </c>
      <c r="R219" s="61">
        <v>0</v>
      </c>
      <c r="S219" s="61">
        <v>1</v>
      </c>
      <c r="T219" s="61">
        <v>0</v>
      </c>
      <c r="U219" s="61">
        <v>0</v>
      </c>
      <c r="V219" s="61">
        <v>1</v>
      </c>
      <c r="W219" s="61">
        <v>0</v>
      </c>
      <c r="X219" s="61">
        <v>0</v>
      </c>
      <c r="Y219" s="61">
        <v>0</v>
      </c>
      <c r="Z219" s="61">
        <v>1</v>
      </c>
      <c r="AA219" s="61">
        <v>0</v>
      </c>
      <c r="AB219" s="61">
        <v>0</v>
      </c>
      <c r="AC219" s="61">
        <v>0</v>
      </c>
      <c r="AD219" s="61">
        <v>0</v>
      </c>
      <c r="AE219" s="61">
        <v>0</v>
      </c>
      <c r="AF219" s="61">
        <v>5</v>
      </c>
      <c r="AG219" s="61">
        <v>10</v>
      </c>
      <c r="AH219" s="61">
        <v>0</v>
      </c>
      <c r="AI219" s="61">
        <v>0</v>
      </c>
      <c r="AJ219" s="61">
        <v>0</v>
      </c>
      <c r="AK219" s="61">
        <v>0</v>
      </c>
      <c r="AL219" s="61">
        <v>0</v>
      </c>
      <c r="AM219" s="61">
        <v>0</v>
      </c>
      <c r="AN219" s="61">
        <v>0</v>
      </c>
    </row>
    <row r="220" spans="1:40" s="123" customFormat="1" ht="56.25" x14ac:dyDescent="0.25">
      <c r="A220" s="61">
        <v>196</v>
      </c>
      <c r="B220" s="61" t="s">
        <v>736</v>
      </c>
      <c r="C220" s="61" t="s">
        <v>3629</v>
      </c>
      <c r="D220" s="61" t="s">
        <v>435</v>
      </c>
      <c r="E220" s="61"/>
      <c r="F220" s="61" t="s">
        <v>1007</v>
      </c>
      <c r="G220" s="61"/>
      <c r="H220" s="61">
        <v>5</v>
      </c>
      <c r="I220" s="61">
        <v>1</v>
      </c>
      <c r="J220" s="61">
        <v>1</v>
      </c>
      <c r="K220" s="61">
        <v>1</v>
      </c>
      <c r="L220" s="61">
        <v>1</v>
      </c>
      <c r="M220" s="61">
        <v>1</v>
      </c>
      <c r="N220" s="61">
        <v>0</v>
      </c>
      <c r="O220" s="61">
        <v>1</v>
      </c>
      <c r="P220" s="61">
        <v>1</v>
      </c>
      <c r="Q220" s="61">
        <v>1</v>
      </c>
      <c r="R220" s="61">
        <v>0</v>
      </c>
      <c r="S220" s="61">
        <v>1</v>
      </c>
      <c r="T220" s="61">
        <v>0</v>
      </c>
      <c r="U220" s="61">
        <v>0</v>
      </c>
      <c r="V220" s="61">
        <v>1</v>
      </c>
      <c r="W220" s="61">
        <v>0</v>
      </c>
      <c r="X220" s="61">
        <v>0</v>
      </c>
      <c r="Y220" s="61">
        <v>0</v>
      </c>
      <c r="Z220" s="61">
        <v>1</v>
      </c>
      <c r="AA220" s="61">
        <v>0</v>
      </c>
      <c r="AB220" s="61">
        <v>0</v>
      </c>
      <c r="AC220" s="61">
        <v>0</v>
      </c>
      <c r="AD220" s="61">
        <v>0</v>
      </c>
      <c r="AE220" s="61">
        <v>0</v>
      </c>
      <c r="AF220" s="61">
        <v>5</v>
      </c>
      <c r="AG220" s="61">
        <v>10</v>
      </c>
      <c r="AH220" s="61">
        <v>0</v>
      </c>
      <c r="AI220" s="61">
        <v>0</v>
      </c>
      <c r="AJ220" s="61">
        <v>0</v>
      </c>
      <c r="AK220" s="61">
        <v>0</v>
      </c>
      <c r="AL220" s="61">
        <v>0</v>
      </c>
      <c r="AM220" s="61">
        <v>0</v>
      </c>
      <c r="AN220" s="61">
        <v>0</v>
      </c>
    </row>
    <row r="221" spans="1:40" s="123" customFormat="1" ht="56.25" x14ac:dyDescent="0.25">
      <c r="A221" s="61">
        <v>197</v>
      </c>
      <c r="B221" s="61" t="s">
        <v>736</v>
      </c>
      <c r="C221" s="61" t="s">
        <v>3630</v>
      </c>
      <c r="D221" s="61" t="s">
        <v>435</v>
      </c>
      <c r="E221" s="61"/>
      <c r="F221" s="61" t="s">
        <v>1008</v>
      </c>
      <c r="G221" s="61"/>
      <c r="H221" s="61">
        <v>5</v>
      </c>
      <c r="I221" s="61">
        <v>1</v>
      </c>
      <c r="J221" s="61">
        <v>1</v>
      </c>
      <c r="K221" s="61">
        <v>1</v>
      </c>
      <c r="L221" s="61">
        <v>1</v>
      </c>
      <c r="M221" s="61">
        <v>1</v>
      </c>
      <c r="N221" s="61">
        <v>0</v>
      </c>
      <c r="O221" s="61">
        <v>1</v>
      </c>
      <c r="P221" s="61">
        <v>1</v>
      </c>
      <c r="Q221" s="61">
        <v>1</v>
      </c>
      <c r="R221" s="61">
        <v>0</v>
      </c>
      <c r="S221" s="61">
        <v>1</v>
      </c>
      <c r="T221" s="61">
        <v>0</v>
      </c>
      <c r="U221" s="61">
        <v>0</v>
      </c>
      <c r="V221" s="61">
        <v>1</v>
      </c>
      <c r="W221" s="61">
        <v>0</v>
      </c>
      <c r="X221" s="61">
        <v>0</v>
      </c>
      <c r="Y221" s="61">
        <v>0</v>
      </c>
      <c r="Z221" s="61">
        <v>1</v>
      </c>
      <c r="AA221" s="61">
        <v>0</v>
      </c>
      <c r="AB221" s="61">
        <v>0</v>
      </c>
      <c r="AC221" s="61">
        <v>0</v>
      </c>
      <c r="AD221" s="61">
        <v>0</v>
      </c>
      <c r="AE221" s="61">
        <v>0</v>
      </c>
      <c r="AF221" s="61">
        <v>5</v>
      </c>
      <c r="AG221" s="61">
        <v>10</v>
      </c>
      <c r="AH221" s="61">
        <v>0</v>
      </c>
      <c r="AI221" s="61">
        <v>0</v>
      </c>
      <c r="AJ221" s="61">
        <v>0</v>
      </c>
      <c r="AK221" s="61">
        <v>0</v>
      </c>
      <c r="AL221" s="61">
        <v>0</v>
      </c>
      <c r="AM221" s="61">
        <v>0</v>
      </c>
      <c r="AN221" s="61">
        <v>0</v>
      </c>
    </row>
    <row r="222" spans="1:40" s="123" customFormat="1" ht="56.25" x14ac:dyDescent="0.25">
      <c r="A222" s="61">
        <v>198</v>
      </c>
      <c r="B222" s="61" t="s">
        <v>736</v>
      </c>
      <c r="C222" s="308" t="s">
        <v>3631</v>
      </c>
      <c r="D222" s="61" t="s">
        <v>435</v>
      </c>
      <c r="E222" s="61"/>
      <c r="F222" s="61" t="s">
        <v>1008</v>
      </c>
      <c r="G222" s="61"/>
      <c r="H222" s="61">
        <v>5</v>
      </c>
      <c r="I222" s="61">
        <v>1</v>
      </c>
      <c r="J222" s="61">
        <v>1</v>
      </c>
      <c r="K222" s="61">
        <v>1</v>
      </c>
      <c r="L222" s="61">
        <v>1</v>
      </c>
      <c r="M222" s="61">
        <v>1</v>
      </c>
      <c r="N222" s="61">
        <v>0</v>
      </c>
      <c r="O222" s="61">
        <v>1</v>
      </c>
      <c r="P222" s="61">
        <v>1</v>
      </c>
      <c r="Q222" s="61">
        <v>1</v>
      </c>
      <c r="R222" s="61">
        <v>0</v>
      </c>
      <c r="S222" s="61">
        <v>1</v>
      </c>
      <c r="T222" s="61">
        <v>0</v>
      </c>
      <c r="U222" s="61">
        <v>0</v>
      </c>
      <c r="V222" s="61">
        <v>1</v>
      </c>
      <c r="W222" s="61">
        <v>0</v>
      </c>
      <c r="X222" s="61">
        <v>0</v>
      </c>
      <c r="Y222" s="61">
        <v>0</v>
      </c>
      <c r="Z222" s="61">
        <v>1</v>
      </c>
      <c r="AA222" s="61">
        <v>0</v>
      </c>
      <c r="AB222" s="61">
        <v>0</v>
      </c>
      <c r="AC222" s="61">
        <v>0</v>
      </c>
      <c r="AD222" s="61">
        <v>0</v>
      </c>
      <c r="AE222" s="61">
        <v>0</v>
      </c>
      <c r="AF222" s="61">
        <v>5</v>
      </c>
      <c r="AG222" s="61">
        <v>10</v>
      </c>
      <c r="AH222" s="61">
        <v>0</v>
      </c>
      <c r="AI222" s="61">
        <v>0</v>
      </c>
      <c r="AJ222" s="61">
        <v>0</v>
      </c>
      <c r="AK222" s="61">
        <v>0</v>
      </c>
      <c r="AL222" s="61">
        <v>0</v>
      </c>
      <c r="AM222" s="61">
        <v>0</v>
      </c>
      <c r="AN222" s="61">
        <v>0</v>
      </c>
    </row>
    <row r="223" spans="1:40" s="123" customFormat="1" ht="190.5" customHeight="1" x14ac:dyDescent="0.25">
      <c r="A223" s="61">
        <v>199</v>
      </c>
      <c r="B223" s="61" t="s">
        <v>3632</v>
      </c>
      <c r="C223" s="308" t="s">
        <v>3636</v>
      </c>
      <c r="D223" s="61" t="s">
        <v>435</v>
      </c>
      <c r="E223" s="61"/>
      <c r="F223" s="61" t="s">
        <v>1009</v>
      </c>
      <c r="G223" s="61"/>
      <c r="H223" s="61">
        <v>5</v>
      </c>
      <c r="I223" s="61">
        <v>1</v>
      </c>
      <c r="J223" s="61">
        <v>1</v>
      </c>
      <c r="K223" s="61">
        <v>1</v>
      </c>
      <c r="L223" s="61">
        <v>1</v>
      </c>
      <c r="M223" s="61">
        <v>1</v>
      </c>
      <c r="N223" s="61">
        <v>0</v>
      </c>
      <c r="O223" s="61">
        <v>1</v>
      </c>
      <c r="P223" s="61">
        <v>2</v>
      </c>
      <c r="Q223" s="61">
        <v>1</v>
      </c>
      <c r="R223" s="61">
        <v>0</v>
      </c>
      <c r="S223" s="61">
        <v>1</v>
      </c>
      <c r="T223" s="61">
        <v>0</v>
      </c>
      <c r="U223" s="61">
        <v>0</v>
      </c>
      <c r="V223" s="61">
        <v>1</v>
      </c>
      <c r="W223" s="61">
        <v>0</v>
      </c>
      <c r="X223" s="61">
        <v>0</v>
      </c>
      <c r="Y223" s="61">
        <v>0</v>
      </c>
      <c r="Z223" s="61">
        <v>1</v>
      </c>
      <c r="AA223" s="61">
        <v>0</v>
      </c>
      <c r="AB223" s="61">
        <v>0</v>
      </c>
      <c r="AC223" s="61">
        <v>0</v>
      </c>
      <c r="AD223" s="61">
        <v>0</v>
      </c>
      <c r="AE223" s="61">
        <v>0</v>
      </c>
      <c r="AF223" s="61">
        <v>5</v>
      </c>
      <c r="AG223" s="61">
        <v>10</v>
      </c>
      <c r="AH223" s="61">
        <v>0</v>
      </c>
      <c r="AI223" s="61">
        <v>0</v>
      </c>
      <c r="AJ223" s="61">
        <v>0</v>
      </c>
      <c r="AK223" s="61">
        <v>0</v>
      </c>
      <c r="AL223" s="61">
        <v>0</v>
      </c>
      <c r="AM223" s="61">
        <v>0</v>
      </c>
      <c r="AN223" s="61">
        <v>0</v>
      </c>
    </row>
    <row r="224" spans="1:40" s="123" customFormat="1" ht="112.5" x14ac:dyDescent="0.25">
      <c r="A224" s="61">
        <v>200</v>
      </c>
      <c r="B224" s="61" t="s">
        <v>736</v>
      </c>
      <c r="C224" s="61" t="s">
        <v>3633</v>
      </c>
      <c r="D224" s="61" t="s">
        <v>435</v>
      </c>
      <c r="E224" s="61"/>
      <c r="F224" s="61" t="s">
        <v>1009</v>
      </c>
      <c r="G224" s="61"/>
      <c r="H224" s="61">
        <v>5</v>
      </c>
      <c r="I224" s="61">
        <v>1</v>
      </c>
      <c r="J224" s="61">
        <v>1</v>
      </c>
      <c r="K224" s="61">
        <v>1</v>
      </c>
      <c r="L224" s="61">
        <v>1</v>
      </c>
      <c r="M224" s="61">
        <v>1</v>
      </c>
      <c r="N224" s="61">
        <v>0</v>
      </c>
      <c r="O224" s="61">
        <v>1</v>
      </c>
      <c r="P224" s="61">
        <v>2</v>
      </c>
      <c r="Q224" s="61">
        <v>1</v>
      </c>
      <c r="R224" s="61">
        <v>0</v>
      </c>
      <c r="S224" s="61">
        <v>1</v>
      </c>
      <c r="T224" s="61">
        <v>0</v>
      </c>
      <c r="U224" s="61">
        <v>0</v>
      </c>
      <c r="V224" s="61">
        <v>1</v>
      </c>
      <c r="W224" s="61">
        <v>0</v>
      </c>
      <c r="X224" s="61">
        <v>0</v>
      </c>
      <c r="Y224" s="61">
        <v>0</v>
      </c>
      <c r="Z224" s="61">
        <v>1</v>
      </c>
      <c r="AA224" s="61">
        <v>0</v>
      </c>
      <c r="AB224" s="61">
        <v>0</v>
      </c>
      <c r="AC224" s="61">
        <v>0</v>
      </c>
      <c r="AD224" s="61">
        <v>0</v>
      </c>
      <c r="AE224" s="61">
        <v>0</v>
      </c>
      <c r="AF224" s="61">
        <v>5</v>
      </c>
      <c r="AG224" s="61">
        <v>10</v>
      </c>
      <c r="AH224" s="61">
        <v>0</v>
      </c>
      <c r="AI224" s="61">
        <v>0</v>
      </c>
      <c r="AJ224" s="61">
        <v>0</v>
      </c>
      <c r="AK224" s="61">
        <v>0</v>
      </c>
      <c r="AL224" s="61">
        <v>0</v>
      </c>
      <c r="AM224" s="61">
        <v>0</v>
      </c>
      <c r="AN224" s="61">
        <v>0</v>
      </c>
    </row>
    <row r="225" spans="1:40" s="123" customFormat="1" ht="56.25" x14ac:dyDescent="0.25">
      <c r="A225" s="61">
        <v>201</v>
      </c>
      <c r="B225" s="61" t="s">
        <v>736</v>
      </c>
      <c r="C225" s="61" t="s">
        <v>3634</v>
      </c>
      <c r="D225" s="61" t="s">
        <v>435</v>
      </c>
      <c r="E225" s="61"/>
      <c r="F225" s="308" t="s">
        <v>1016</v>
      </c>
      <c r="G225" s="61"/>
      <c r="H225" s="61">
        <v>5</v>
      </c>
      <c r="I225" s="61">
        <v>1</v>
      </c>
      <c r="J225" s="61">
        <v>1</v>
      </c>
      <c r="K225" s="61">
        <v>1</v>
      </c>
      <c r="L225" s="61">
        <v>1</v>
      </c>
      <c r="M225" s="61">
        <v>1</v>
      </c>
      <c r="N225" s="61">
        <v>0</v>
      </c>
      <c r="O225" s="61">
        <v>1</v>
      </c>
      <c r="P225" s="61">
        <v>2</v>
      </c>
      <c r="Q225" s="61">
        <v>1</v>
      </c>
      <c r="R225" s="61">
        <v>0</v>
      </c>
      <c r="S225" s="61">
        <v>1</v>
      </c>
      <c r="T225" s="61">
        <v>0</v>
      </c>
      <c r="U225" s="61">
        <v>0</v>
      </c>
      <c r="V225" s="61">
        <v>1</v>
      </c>
      <c r="W225" s="61">
        <v>0</v>
      </c>
      <c r="X225" s="61">
        <v>0</v>
      </c>
      <c r="Y225" s="61">
        <v>0</v>
      </c>
      <c r="Z225" s="61">
        <v>1</v>
      </c>
      <c r="AA225" s="61">
        <v>0</v>
      </c>
      <c r="AB225" s="61">
        <v>0</v>
      </c>
      <c r="AC225" s="61">
        <v>0</v>
      </c>
      <c r="AD225" s="61">
        <v>0</v>
      </c>
      <c r="AE225" s="61">
        <v>0</v>
      </c>
      <c r="AF225" s="61">
        <v>5</v>
      </c>
      <c r="AG225" s="61">
        <v>10</v>
      </c>
      <c r="AH225" s="61">
        <v>0</v>
      </c>
      <c r="AI225" s="61">
        <v>0</v>
      </c>
      <c r="AJ225" s="61">
        <v>0</v>
      </c>
      <c r="AK225" s="61">
        <v>0</v>
      </c>
      <c r="AL225" s="61">
        <v>0</v>
      </c>
      <c r="AM225" s="61">
        <v>0</v>
      </c>
      <c r="AN225" s="61">
        <v>0</v>
      </c>
    </row>
    <row r="226" spans="1:40" s="123" customFormat="1" ht="56.25" x14ac:dyDescent="0.25">
      <c r="A226" s="61">
        <v>202</v>
      </c>
      <c r="B226" s="61" t="s">
        <v>736</v>
      </c>
      <c r="C226" s="61" t="s">
        <v>3635</v>
      </c>
      <c r="D226" s="61" t="s">
        <v>435</v>
      </c>
      <c r="E226" s="61"/>
      <c r="F226" s="61" t="s">
        <v>1010</v>
      </c>
      <c r="G226" s="61"/>
      <c r="H226" s="61">
        <v>5</v>
      </c>
      <c r="I226" s="61">
        <v>1</v>
      </c>
      <c r="J226" s="61">
        <v>1</v>
      </c>
      <c r="K226" s="61">
        <v>1</v>
      </c>
      <c r="L226" s="61">
        <v>1</v>
      </c>
      <c r="M226" s="61">
        <v>1</v>
      </c>
      <c r="N226" s="61">
        <v>0</v>
      </c>
      <c r="O226" s="61">
        <v>1</v>
      </c>
      <c r="P226" s="61">
        <v>2</v>
      </c>
      <c r="Q226" s="61">
        <v>1</v>
      </c>
      <c r="R226" s="61">
        <v>0</v>
      </c>
      <c r="S226" s="61">
        <v>1</v>
      </c>
      <c r="T226" s="61">
        <v>0</v>
      </c>
      <c r="U226" s="61">
        <v>0</v>
      </c>
      <c r="V226" s="61">
        <v>1</v>
      </c>
      <c r="W226" s="61">
        <v>0</v>
      </c>
      <c r="X226" s="61">
        <v>0</v>
      </c>
      <c r="Y226" s="61">
        <v>0</v>
      </c>
      <c r="Z226" s="61">
        <v>1</v>
      </c>
      <c r="AA226" s="61">
        <v>0</v>
      </c>
      <c r="AB226" s="61">
        <v>0</v>
      </c>
      <c r="AC226" s="61">
        <v>0</v>
      </c>
      <c r="AD226" s="61">
        <v>0</v>
      </c>
      <c r="AE226" s="61">
        <v>0</v>
      </c>
      <c r="AF226" s="61">
        <v>5</v>
      </c>
      <c r="AG226" s="61">
        <v>10</v>
      </c>
      <c r="AH226" s="61">
        <v>0</v>
      </c>
      <c r="AI226" s="61">
        <v>0</v>
      </c>
      <c r="AJ226" s="61">
        <v>0</v>
      </c>
      <c r="AK226" s="61">
        <v>0</v>
      </c>
      <c r="AL226" s="61">
        <v>0</v>
      </c>
      <c r="AM226" s="61">
        <v>0</v>
      </c>
      <c r="AN226" s="61">
        <v>0</v>
      </c>
    </row>
    <row r="227" spans="1:40" s="126" customFormat="1" ht="56.25" x14ac:dyDescent="0.25">
      <c r="A227" s="125"/>
      <c r="B227" s="125" t="s">
        <v>126</v>
      </c>
      <c r="C227" s="125"/>
      <c r="D227" s="125" t="s">
        <v>435</v>
      </c>
      <c r="E227" s="125">
        <v>83.8</v>
      </c>
      <c r="F227" s="125"/>
      <c r="G227" s="125"/>
      <c r="H227" s="125">
        <f t="shared" ref="H227:AN227" si="18">SUM(H203:H226)</f>
        <v>123</v>
      </c>
      <c r="I227" s="125">
        <f t="shared" si="18"/>
        <v>24</v>
      </c>
      <c r="J227" s="125">
        <f t="shared" si="18"/>
        <v>24</v>
      </c>
      <c r="K227" s="125">
        <f t="shared" si="18"/>
        <v>24</v>
      </c>
      <c r="L227" s="125">
        <f t="shared" si="18"/>
        <v>24</v>
      </c>
      <c r="M227" s="125">
        <f t="shared" si="18"/>
        <v>24</v>
      </c>
      <c r="N227" s="125">
        <f t="shared" si="18"/>
        <v>0</v>
      </c>
      <c r="O227" s="125">
        <f t="shared" si="18"/>
        <v>24</v>
      </c>
      <c r="P227" s="125">
        <f t="shared" si="18"/>
        <v>36</v>
      </c>
      <c r="Q227" s="125">
        <f t="shared" si="18"/>
        <v>24</v>
      </c>
      <c r="R227" s="125">
        <f t="shared" si="18"/>
        <v>0</v>
      </c>
      <c r="S227" s="125">
        <f t="shared" si="18"/>
        <v>24</v>
      </c>
      <c r="T227" s="125">
        <f t="shared" si="18"/>
        <v>0</v>
      </c>
      <c r="U227" s="125">
        <f t="shared" si="18"/>
        <v>0</v>
      </c>
      <c r="V227" s="125">
        <f t="shared" si="18"/>
        <v>24</v>
      </c>
      <c r="W227" s="125">
        <f t="shared" si="18"/>
        <v>0</v>
      </c>
      <c r="X227" s="125">
        <f t="shared" si="18"/>
        <v>0</v>
      </c>
      <c r="Y227" s="125">
        <f t="shared" si="18"/>
        <v>0</v>
      </c>
      <c r="Z227" s="125">
        <f t="shared" si="18"/>
        <v>24</v>
      </c>
      <c r="AA227" s="125">
        <f t="shared" si="18"/>
        <v>0</v>
      </c>
      <c r="AB227" s="125">
        <f t="shared" si="18"/>
        <v>0</v>
      </c>
      <c r="AC227" s="125">
        <f t="shared" si="18"/>
        <v>0</v>
      </c>
      <c r="AD227" s="125">
        <f t="shared" si="18"/>
        <v>0</v>
      </c>
      <c r="AE227" s="125">
        <f t="shared" si="18"/>
        <v>0</v>
      </c>
      <c r="AF227" s="125">
        <f t="shared" si="18"/>
        <v>120</v>
      </c>
      <c r="AG227" s="125">
        <f t="shared" si="18"/>
        <v>240</v>
      </c>
      <c r="AH227" s="125">
        <f t="shared" si="18"/>
        <v>0</v>
      </c>
      <c r="AI227" s="125">
        <f t="shared" si="18"/>
        <v>0</v>
      </c>
      <c r="AJ227" s="125">
        <f t="shared" si="18"/>
        <v>0</v>
      </c>
      <c r="AK227" s="125">
        <f t="shared" si="18"/>
        <v>0</v>
      </c>
      <c r="AL227" s="125">
        <f t="shared" si="18"/>
        <v>0</v>
      </c>
      <c r="AM227" s="125">
        <f t="shared" si="18"/>
        <v>0</v>
      </c>
      <c r="AN227" s="125">
        <f t="shared" si="18"/>
        <v>0</v>
      </c>
    </row>
    <row r="228" spans="1:40" s="123" customFormat="1" ht="56.25" x14ac:dyDescent="0.25">
      <c r="A228" s="61">
        <v>203</v>
      </c>
      <c r="B228" s="61" t="s">
        <v>736</v>
      </c>
      <c r="C228" s="61" t="s">
        <v>629</v>
      </c>
      <c r="D228" s="61" t="s">
        <v>435</v>
      </c>
      <c r="E228" s="61"/>
      <c r="F228" s="61"/>
      <c r="G228" s="61">
        <v>0</v>
      </c>
      <c r="H228" s="61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61">
        <v>0</v>
      </c>
      <c r="O228" s="61">
        <v>0</v>
      </c>
      <c r="P228" s="61">
        <v>0</v>
      </c>
      <c r="Q228" s="61">
        <v>0</v>
      </c>
      <c r="R228" s="61">
        <v>0</v>
      </c>
      <c r="S228" s="61">
        <v>0</v>
      </c>
      <c r="T228" s="61">
        <v>0</v>
      </c>
      <c r="U228" s="61">
        <v>0</v>
      </c>
      <c r="V228" s="61">
        <v>0</v>
      </c>
      <c r="W228" s="61">
        <v>0</v>
      </c>
      <c r="X228" s="61">
        <v>0</v>
      </c>
      <c r="Y228" s="61">
        <v>0</v>
      </c>
      <c r="Z228" s="61">
        <v>0</v>
      </c>
      <c r="AA228" s="61">
        <v>0</v>
      </c>
      <c r="AB228" s="61">
        <v>0</v>
      </c>
      <c r="AC228" s="61">
        <v>0</v>
      </c>
      <c r="AD228" s="61">
        <v>0</v>
      </c>
      <c r="AE228" s="61">
        <v>0</v>
      </c>
      <c r="AF228" s="61">
        <v>0</v>
      </c>
      <c r="AG228" s="61">
        <v>0</v>
      </c>
      <c r="AH228" s="61">
        <v>0</v>
      </c>
      <c r="AI228" s="61">
        <v>0</v>
      </c>
      <c r="AJ228" s="61">
        <v>0</v>
      </c>
      <c r="AK228" s="61">
        <v>0</v>
      </c>
      <c r="AL228" s="61">
        <v>0</v>
      </c>
      <c r="AM228" s="61">
        <v>0</v>
      </c>
      <c r="AN228" s="61">
        <v>0</v>
      </c>
    </row>
    <row r="229" spans="1:40" s="126" customFormat="1" ht="56.25" x14ac:dyDescent="0.25">
      <c r="A229" s="125"/>
      <c r="B229" s="125" t="s">
        <v>1453</v>
      </c>
      <c r="C229" s="125"/>
      <c r="D229" s="125" t="s">
        <v>435</v>
      </c>
      <c r="E229" s="125"/>
      <c r="F229" s="125"/>
      <c r="G229" s="125">
        <f>G228+G227</f>
        <v>0</v>
      </c>
      <c r="H229" s="125">
        <f t="shared" ref="H229:AN229" si="19">H228+H227</f>
        <v>123</v>
      </c>
      <c r="I229" s="125">
        <f t="shared" si="19"/>
        <v>24</v>
      </c>
      <c r="J229" s="125">
        <f t="shared" si="19"/>
        <v>24</v>
      </c>
      <c r="K229" s="125">
        <f t="shared" si="19"/>
        <v>24</v>
      </c>
      <c r="L229" s="125">
        <f t="shared" si="19"/>
        <v>24</v>
      </c>
      <c r="M229" s="125">
        <f t="shared" si="19"/>
        <v>24</v>
      </c>
      <c r="N229" s="125">
        <f t="shared" si="19"/>
        <v>0</v>
      </c>
      <c r="O229" s="125">
        <f t="shared" si="19"/>
        <v>24</v>
      </c>
      <c r="P229" s="125">
        <f t="shared" si="19"/>
        <v>36</v>
      </c>
      <c r="Q229" s="125">
        <f t="shared" si="19"/>
        <v>24</v>
      </c>
      <c r="R229" s="125">
        <f t="shared" si="19"/>
        <v>0</v>
      </c>
      <c r="S229" s="125">
        <f t="shared" si="19"/>
        <v>24</v>
      </c>
      <c r="T229" s="125">
        <f t="shared" si="19"/>
        <v>0</v>
      </c>
      <c r="U229" s="125">
        <f t="shared" si="19"/>
        <v>0</v>
      </c>
      <c r="V229" s="125">
        <f t="shared" si="19"/>
        <v>24</v>
      </c>
      <c r="W229" s="125">
        <f t="shared" si="19"/>
        <v>0</v>
      </c>
      <c r="X229" s="125">
        <f t="shared" si="19"/>
        <v>0</v>
      </c>
      <c r="Y229" s="125">
        <f t="shared" si="19"/>
        <v>0</v>
      </c>
      <c r="Z229" s="125">
        <f t="shared" si="19"/>
        <v>24</v>
      </c>
      <c r="AA229" s="125">
        <f t="shared" si="19"/>
        <v>0</v>
      </c>
      <c r="AB229" s="125">
        <f t="shared" si="19"/>
        <v>0</v>
      </c>
      <c r="AC229" s="125">
        <f t="shared" si="19"/>
        <v>0</v>
      </c>
      <c r="AD229" s="125">
        <f t="shared" si="19"/>
        <v>0</v>
      </c>
      <c r="AE229" s="125">
        <f t="shared" si="19"/>
        <v>0</v>
      </c>
      <c r="AF229" s="125">
        <f t="shared" si="19"/>
        <v>120</v>
      </c>
      <c r="AG229" s="125">
        <f t="shared" si="19"/>
        <v>240</v>
      </c>
      <c r="AH229" s="125">
        <f t="shared" si="19"/>
        <v>0</v>
      </c>
      <c r="AI229" s="125">
        <f t="shared" si="19"/>
        <v>0</v>
      </c>
      <c r="AJ229" s="125">
        <f t="shared" si="19"/>
        <v>0</v>
      </c>
      <c r="AK229" s="125">
        <f t="shared" si="19"/>
        <v>0</v>
      </c>
      <c r="AL229" s="125">
        <f t="shared" si="19"/>
        <v>0</v>
      </c>
      <c r="AM229" s="125">
        <f t="shared" si="19"/>
        <v>0</v>
      </c>
      <c r="AN229" s="125">
        <f t="shared" si="19"/>
        <v>0</v>
      </c>
    </row>
    <row r="230" spans="1:40" s="123" customFormat="1" ht="37.5" x14ac:dyDescent="0.25">
      <c r="A230" s="61">
        <v>204</v>
      </c>
      <c r="B230" s="61" t="s">
        <v>737</v>
      </c>
      <c r="C230" s="61" t="s">
        <v>3637</v>
      </c>
      <c r="D230" s="61" t="s">
        <v>738</v>
      </c>
      <c r="E230" s="61"/>
      <c r="F230" s="61" t="s">
        <v>1017</v>
      </c>
      <c r="G230" s="61"/>
      <c r="H230" s="239">
        <v>5</v>
      </c>
      <c r="I230" s="240">
        <v>1</v>
      </c>
      <c r="J230" s="239">
        <v>0</v>
      </c>
      <c r="K230" s="239">
        <v>0</v>
      </c>
      <c r="L230" s="239">
        <v>0</v>
      </c>
      <c r="M230" s="239">
        <v>1</v>
      </c>
      <c r="N230" s="239">
        <v>0</v>
      </c>
      <c r="O230" s="239">
        <v>1</v>
      </c>
      <c r="P230" s="239">
        <v>2</v>
      </c>
      <c r="Q230" s="239">
        <v>1</v>
      </c>
      <c r="R230" s="239">
        <v>0</v>
      </c>
      <c r="S230" s="239">
        <v>1</v>
      </c>
      <c r="T230" s="239">
        <v>0</v>
      </c>
      <c r="U230" s="239">
        <v>0</v>
      </c>
      <c r="V230" s="239">
        <v>1</v>
      </c>
      <c r="W230" s="239">
        <v>0</v>
      </c>
      <c r="X230" s="239">
        <v>0</v>
      </c>
      <c r="Y230" s="239">
        <v>0</v>
      </c>
      <c r="Z230" s="239">
        <v>1</v>
      </c>
      <c r="AA230" s="239">
        <v>0</v>
      </c>
      <c r="AB230" s="239">
        <v>0</v>
      </c>
      <c r="AC230" s="239">
        <v>0</v>
      </c>
      <c r="AD230" s="239">
        <v>0</v>
      </c>
      <c r="AE230" s="239">
        <v>2</v>
      </c>
      <c r="AF230" s="239">
        <v>5</v>
      </c>
      <c r="AG230" s="239">
        <v>15</v>
      </c>
      <c r="AH230" s="239">
        <v>5</v>
      </c>
      <c r="AI230" s="239">
        <v>0</v>
      </c>
      <c r="AJ230" s="239">
        <v>0</v>
      </c>
      <c r="AK230" s="239">
        <v>0</v>
      </c>
      <c r="AL230" s="239">
        <v>0</v>
      </c>
      <c r="AM230" s="239">
        <v>0</v>
      </c>
      <c r="AN230" s="239">
        <v>0</v>
      </c>
    </row>
    <row r="231" spans="1:40" s="123" customFormat="1" ht="56.25" x14ac:dyDescent="0.25">
      <c r="A231" s="61">
        <v>205</v>
      </c>
      <c r="B231" s="61" t="s">
        <v>737</v>
      </c>
      <c r="C231" s="61" t="s">
        <v>3638</v>
      </c>
      <c r="D231" s="61" t="s">
        <v>738</v>
      </c>
      <c r="E231" s="61"/>
      <c r="F231" s="61" t="s">
        <v>1018</v>
      </c>
      <c r="G231" s="61"/>
      <c r="H231" s="239">
        <v>5</v>
      </c>
      <c r="I231" s="240">
        <v>1</v>
      </c>
      <c r="J231" s="239"/>
      <c r="K231" s="239"/>
      <c r="L231" s="239"/>
      <c r="M231" s="239">
        <v>1</v>
      </c>
      <c r="N231" s="239">
        <v>0</v>
      </c>
      <c r="O231" s="239">
        <v>2</v>
      </c>
      <c r="P231" s="239">
        <v>2</v>
      </c>
      <c r="Q231" s="239">
        <v>2</v>
      </c>
      <c r="R231" s="239">
        <v>0</v>
      </c>
      <c r="S231" s="239">
        <v>0</v>
      </c>
      <c r="T231" s="239">
        <v>0</v>
      </c>
      <c r="U231" s="239">
        <v>0</v>
      </c>
      <c r="V231" s="239">
        <v>1</v>
      </c>
      <c r="W231" s="239">
        <v>0</v>
      </c>
      <c r="X231" s="239">
        <v>0</v>
      </c>
      <c r="Y231" s="239">
        <v>0</v>
      </c>
      <c r="Z231" s="239">
        <v>0</v>
      </c>
      <c r="AA231" s="239">
        <v>0</v>
      </c>
      <c r="AB231" s="239">
        <v>1</v>
      </c>
      <c r="AC231" s="239">
        <v>1</v>
      </c>
      <c r="AD231" s="239">
        <v>0</v>
      </c>
      <c r="AE231" s="239">
        <v>5</v>
      </c>
      <c r="AF231" s="239">
        <v>10</v>
      </c>
      <c r="AG231" s="239">
        <v>10</v>
      </c>
      <c r="AH231" s="239">
        <v>5</v>
      </c>
      <c r="AI231" s="239">
        <v>2</v>
      </c>
      <c r="AJ231" s="239">
        <v>0</v>
      </c>
      <c r="AK231" s="239">
        <v>0</v>
      </c>
      <c r="AL231" s="239">
        <v>0</v>
      </c>
      <c r="AM231" s="239">
        <v>0</v>
      </c>
      <c r="AN231" s="239">
        <v>0</v>
      </c>
    </row>
    <row r="232" spans="1:40" s="123" customFormat="1" ht="37.5" x14ac:dyDescent="0.25">
      <c r="A232" s="61">
        <v>206</v>
      </c>
      <c r="B232" s="61" t="s">
        <v>737</v>
      </c>
      <c r="C232" s="61" t="s">
        <v>3639</v>
      </c>
      <c r="D232" s="61" t="s">
        <v>738</v>
      </c>
      <c r="E232" s="61"/>
      <c r="F232" s="61" t="s">
        <v>1019</v>
      </c>
      <c r="G232" s="61"/>
      <c r="H232" s="239">
        <v>10</v>
      </c>
      <c r="I232" s="240">
        <v>1</v>
      </c>
      <c r="J232" s="239">
        <v>0</v>
      </c>
      <c r="K232" s="239">
        <v>0</v>
      </c>
      <c r="L232" s="239">
        <v>1</v>
      </c>
      <c r="M232" s="239">
        <v>1</v>
      </c>
      <c r="N232" s="239">
        <v>1</v>
      </c>
      <c r="O232" s="239">
        <v>0</v>
      </c>
      <c r="P232" s="239">
        <v>2</v>
      </c>
      <c r="Q232" s="239">
        <v>1</v>
      </c>
      <c r="R232" s="239">
        <v>0</v>
      </c>
      <c r="S232" s="239">
        <v>1</v>
      </c>
      <c r="T232" s="239">
        <v>0</v>
      </c>
      <c r="U232" s="239">
        <v>0</v>
      </c>
      <c r="V232" s="239">
        <v>0</v>
      </c>
      <c r="W232" s="239">
        <v>1</v>
      </c>
      <c r="X232" s="239">
        <v>1</v>
      </c>
      <c r="Y232" s="239">
        <v>0</v>
      </c>
      <c r="Z232" s="239">
        <v>0</v>
      </c>
      <c r="AA232" s="239">
        <v>1</v>
      </c>
      <c r="AB232" s="239">
        <v>0</v>
      </c>
      <c r="AC232" s="239">
        <v>1</v>
      </c>
      <c r="AD232" s="239">
        <v>1</v>
      </c>
      <c r="AE232" s="239">
        <v>1</v>
      </c>
      <c r="AF232" s="239">
        <v>14</v>
      </c>
      <c r="AG232" s="239">
        <v>30</v>
      </c>
      <c r="AH232" s="239">
        <v>10</v>
      </c>
      <c r="AI232" s="239">
        <v>0</v>
      </c>
      <c r="AJ232" s="239">
        <v>0</v>
      </c>
      <c r="AK232" s="239">
        <v>0</v>
      </c>
      <c r="AL232" s="239">
        <v>0</v>
      </c>
      <c r="AM232" s="239">
        <v>0</v>
      </c>
      <c r="AN232" s="239">
        <v>0</v>
      </c>
    </row>
    <row r="233" spans="1:40" s="123" customFormat="1" ht="37.5" x14ac:dyDescent="0.25">
      <c r="A233" s="61">
        <v>207</v>
      </c>
      <c r="B233" s="61" t="s">
        <v>737</v>
      </c>
      <c r="C233" s="61" t="s">
        <v>3640</v>
      </c>
      <c r="D233" s="61" t="s">
        <v>738</v>
      </c>
      <c r="E233" s="61"/>
      <c r="F233" s="61" t="s">
        <v>1020</v>
      </c>
      <c r="G233" s="61"/>
      <c r="H233" s="239">
        <v>5</v>
      </c>
      <c r="I233" s="240">
        <v>1</v>
      </c>
      <c r="J233" s="239">
        <v>0</v>
      </c>
      <c r="K233" s="239">
        <v>0</v>
      </c>
      <c r="L233" s="239">
        <v>0</v>
      </c>
      <c r="M233" s="239">
        <v>1</v>
      </c>
      <c r="N233" s="239"/>
      <c r="O233" s="239">
        <v>2</v>
      </c>
      <c r="P233" s="239">
        <v>2</v>
      </c>
      <c r="Q233" s="239">
        <v>2</v>
      </c>
      <c r="R233" s="239">
        <v>0</v>
      </c>
      <c r="S233" s="239">
        <v>0</v>
      </c>
      <c r="T233" s="239">
        <v>0</v>
      </c>
      <c r="U233" s="239">
        <v>0</v>
      </c>
      <c r="V233" s="239">
        <v>2</v>
      </c>
      <c r="W233" s="239">
        <v>0</v>
      </c>
      <c r="X233" s="239">
        <v>0</v>
      </c>
      <c r="Y233" s="239">
        <v>0</v>
      </c>
      <c r="Z233" s="239">
        <v>0</v>
      </c>
      <c r="AA233" s="239">
        <v>0</v>
      </c>
      <c r="AB233" s="239">
        <v>1</v>
      </c>
      <c r="AC233" s="239">
        <v>1</v>
      </c>
      <c r="AD233" s="239">
        <v>0</v>
      </c>
      <c r="AE233" s="239">
        <v>5</v>
      </c>
      <c r="AF233" s="239">
        <v>10</v>
      </c>
      <c r="AG233" s="239">
        <v>10</v>
      </c>
      <c r="AH233" s="239">
        <v>5</v>
      </c>
      <c r="AI233" s="239">
        <v>2</v>
      </c>
      <c r="AJ233" s="239">
        <v>0</v>
      </c>
      <c r="AK233" s="239">
        <v>0</v>
      </c>
      <c r="AL233" s="239">
        <v>0</v>
      </c>
      <c r="AM233" s="239">
        <v>0</v>
      </c>
      <c r="AN233" s="239">
        <v>0</v>
      </c>
    </row>
    <row r="234" spans="1:40" s="126" customFormat="1" ht="56.25" x14ac:dyDescent="0.25">
      <c r="A234" s="125"/>
      <c r="B234" s="125" t="s">
        <v>126</v>
      </c>
      <c r="C234" s="125"/>
      <c r="D234" s="125" t="s">
        <v>738</v>
      </c>
      <c r="E234" s="125">
        <v>91.2</v>
      </c>
      <c r="F234" s="125"/>
      <c r="G234" s="125"/>
      <c r="H234" s="125">
        <f>SUM(H230:H233)</f>
        <v>25</v>
      </c>
      <c r="I234" s="125">
        <f t="shared" ref="I234:AN234" si="20">SUM(I230:I233)</f>
        <v>4</v>
      </c>
      <c r="J234" s="125">
        <f t="shared" si="20"/>
        <v>0</v>
      </c>
      <c r="K234" s="125">
        <f t="shared" si="20"/>
        <v>0</v>
      </c>
      <c r="L234" s="125">
        <f t="shared" si="20"/>
        <v>1</v>
      </c>
      <c r="M234" s="125">
        <f t="shared" si="20"/>
        <v>4</v>
      </c>
      <c r="N234" s="125">
        <f t="shared" si="20"/>
        <v>1</v>
      </c>
      <c r="O234" s="125">
        <f t="shared" si="20"/>
        <v>5</v>
      </c>
      <c r="P234" s="125">
        <f t="shared" si="20"/>
        <v>8</v>
      </c>
      <c r="Q234" s="125">
        <f t="shared" si="20"/>
        <v>6</v>
      </c>
      <c r="R234" s="125">
        <f t="shared" si="20"/>
        <v>0</v>
      </c>
      <c r="S234" s="125">
        <f t="shared" si="20"/>
        <v>2</v>
      </c>
      <c r="T234" s="125">
        <f t="shared" si="20"/>
        <v>0</v>
      </c>
      <c r="U234" s="125">
        <f t="shared" si="20"/>
        <v>0</v>
      </c>
      <c r="V234" s="125">
        <f t="shared" si="20"/>
        <v>4</v>
      </c>
      <c r="W234" s="125">
        <f t="shared" si="20"/>
        <v>1</v>
      </c>
      <c r="X234" s="125">
        <f t="shared" si="20"/>
        <v>1</v>
      </c>
      <c r="Y234" s="125">
        <f t="shared" si="20"/>
        <v>0</v>
      </c>
      <c r="Z234" s="125">
        <f t="shared" si="20"/>
        <v>1</v>
      </c>
      <c r="AA234" s="125">
        <f t="shared" si="20"/>
        <v>1</v>
      </c>
      <c r="AB234" s="125">
        <f t="shared" si="20"/>
        <v>2</v>
      </c>
      <c r="AC234" s="125">
        <f t="shared" si="20"/>
        <v>3</v>
      </c>
      <c r="AD234" s="125">
        <f t="shared" si="20"/>
        <v>1</v>
      </c>
      <c r="AE234" s="125">
        <f t="shared" si="20"/>
        <v>13</v>
      </c>
      <c r="AF234" s="125">
        <f t="shared" si="20"/>
        <v>39</v>
      </c>
      <c r="AG234" s="125">
        <f t="shared" si="20"/>
        <v>65</v>
      </c>
      <c r="AH234" s="125">
        <f t="shared" si="20"/>
        <v>25</v>
      </c>
      <c r="AI234" s="125">
        <f t="shared" si="20"/>
        <v>4</v>
      </c>
      <c r="AJ234" s="125">
        <f t="shared" si="20"/>
        <v>0</v>
      </c>
      <c r="AK234" s="125">
        <f t="shared" si="20"/>
        <v>0</v>
      </c>
      <c r="AL234" s="125">
        <f t="shared" si="20"/>
        <v>0</v>
      </c>
      <c r="AM234" s="125">
        <f t="shared" si="20"/>
        <v>0</v>
      </c>
      <c r="AN234" s="125">
        <f t="shared" si="20"/>
        <v>0</v>
      </c>
    </row>
    <row r="235" spans="1:40" s="123" customFormat="1" ht="37.5" x14ac:dyDescent="0.25">
      <c r="A235" s="61">
        <v>208</v>
      </c>
      <c r="B235" s="61" t="s">
        <v>737</v>
      </c>
      <c r="C235" s="61" t="s">
        <v>629</v>
      </c>
      <c r="D235" s="61" t="s">
        <v>738</v>
      </c>
      <c r="E235" s="61"/>
      <c r="F235" s="61"/>
      <c r="G235" s="61">
        <v>6</v>
      </c>
      <c r="H235" s="61">
        <v>35</v>
      </c>
      <c r="I235" s="61">
        <v>6</v>
      </c>
      <c r="J235" s="61">
        <v>0</v>
      </c>
      <c r="K235" s="61">
        <v>0</v>
      </c>
      <c r="L235" s="61">
        <v>1</v>
      </c>
      <c r="M235" s="61">
        <v>3</v>
      </c>
      <c r="N235" s="61">
        <v>0</v>
      </c>
      <c r="O235" s="61">
        <v>0</v>
      </c>
      <c r="P235" s="61">
        <v>2</v>
      </c>
      <c r="Q235" s="61">
        <v>0</v>
      </c>
      <c r="R235" s="61">
        <v>0</v>
      </c>
      <c r="S235" s="61">
        <v>0</v>
      </c>
      <c r="T235" s="61">
        <v>0</v>
      </c>
      <c r="U235" s="61">
        <v>0</v>
      </c>
      <c r="V235" s="61">
        <v>1</v>
      </c>
      <c r="W235" s="61">
        <v>4</v>
      </c>
      <c r="X235" s="61">
        <v>3</v>
      </c>
      <c r="Y235" s="61">
        <v>2</v>
      </c>
      <c r="Z235" s="61">
        <v>0</v>
      </c>
      <c r="AA235" s="61">
        <v>1</v>
      </c>
      <c r="AB235" s="61">
        <v>0</v>
      </c>
      <c r="AC235" s="61">
        <v>0</v>
      </c>
      <c r="AD235" s="61">
        <v>3</v>
      </c>
      <c r="AE235" s="61">
        <v>5</v>
      </c>
      <c r="AF235" s="61">
        <v>0</v>
      </c>
      <c r="AG235" s="61">
        <v>5</v>
      </c>
      <c r="AH235" s="61">
        <v>3</v>
      </c>
      <c r="AI235" s="61">
        <v>0</v>
      </c>
      <c r="AJ235" s="61">
        <v>0</v>
      </c>
      <c r="AK235" s="61">
        <v>0</v>
      </c>
      <c r="AL235" s="61">
        <v>0</v>
      </c>
      <c r="AM235" s="61">
        <v>0</v>
      </c>
      <c r="AN235" s="61">
        <v>0</v>
      </c>
    </row>
    <row r="236" spans="1:40" s="126" customFormat="1" ht="56.25" x14ac:dyDescent="0.25">
      <c r="A236" s="125"/>
      <c r="B236" s="125" t="s">
        <v>1453</v>
      </c>
      <c r="C236" s="125"/>
      <c r="D236" s="125" t="s">
        <v>738</v>
      </c>
      <c r="E236" s="125"/>
      <c r="F236" s="125"/>
      <c r="G236" s="125">
        <f>G235+G234</f>
        <v>6</v>
      </c>
      <c r="H236" s="125">
        <f t="shared" ref="H236:AN236" si="21">H235+H234</f>
        <v>60</v>
      </c>
      <c r="I236" s="125">
        <f t="shared" si="21"/>
        <v>10</v>
      </c>
      <c r="J236" s="125">
        <f t="shared" si="21"/>
        <v>0</v>
      </c>
      <c r="K236" s="125">
        <f t="shared" si="21"/>
        <v>0</v>
      </c>
      <c r="L236" s="125">
        <f t="shared" si="21"/>
        <v>2</v>
      </c>
      <c r="M236" s="125">
        <f t="shared" si="21"/>
        <v>7</v>
      </c>
      <c r="N236" s="125">
        <f t="shared" si="21"/>
        <v>1</v>
      </c>
      <c r="O236" s="125">
        <f t="shared" si="21"/>
        <v>5</v>
      </c>
      <c r="P236" s="125">
        <f t="shared" si="21"/>
        <v>10</v>
      </c>
      <c r="Q236" s="125">
        <f t="shared" si="21"/>
        <v>6</v>
      </c>
      <c r="R236" s="125">
        <f t="shared" si="21"/>
        <v>0</v>
      </c>
      <c r="S236" s="125">
        <f t="shared" si="21"/>
        <v>2</v>
      </c>
      <c r="T236" s="125">
        <f t="shared" si="21"/>
        <v>0</v>
      </c>
      <c r="U236" s="125">
        <f t="shared" si="21"/>
        <v>0</v>
      </c>
      <c r="V236" s="125">
        <f t="shared" si="21"/>
        <v>5</v>
      </c>
      <c r="W236" s="125">
        <f t="shared" si="21"/>
        <v>5</v>
      </c>
      <c r="X236" s="125">
        <f t="shared" si="21"/>
        <v>4</v>
      </c>
      <c r="Y236" s="125">
        <f t="shared" si="21"/>
        <v>2</v>
      </c>
      <c r="Z236" s="125">
        <f t="shared" si="21"/>
        <v>1</v>
      </c>
      <c r="AA236" s="125">
        <f t="shared" si="21"/>
        <v>2</v>
      </c>
      <c r="AB236" s="125">
        <f t="shared" si="21"/>
        <v>2</v>
      </c>
      <c r="AC236" s="125">
        <f t="shared" si="21"/>
        <v>3</v>
      </c>
      <c r="AD236" s="125">
        <f t="shared" si="21"/>
        <v>4</v>
      </c>
      <c r="AE236" s="125">
        <f t="shared" si="21"/>
        <v>18</v>
      </c>
      <c r="AF236" s="125">
        <f t="shared" si="21"/>
        <v>39</v>
      </c>
      <c r="AG236" s="125">
        <f t="shared" si="21"/>
        <v>70</v>
      </c>
      <c r="AH236" s="125">
        <f t="shared" si="21"/>
        <v>28</v>
      </c>
      <c r="AI236" s="125">
        <f t="shared" si="21"/>
        <v>4</v>
      </c>
      <c r="AJ236" s="125">
        <f t="shared" si="21"/>
        <v>0</v>
      </c>
      <c r="AK236" s="125">
        <f t="shared" si="21"/>
        <v>0</v>
      </c>
      <c r="AL236" s="125">
        <f t="shared" si="21"/>
        <v>0</v>
      </c>
      <c r="AM236" s="125">
        <f t="shared" si="21"/>
        <v>0</v>
      </c>
      <c r="AN236" s="125">
        <f t="shared" si="21"/>
        <v>0</v>
      </c>
    </row>
    <row r="237" spans="1:40" s="123" customFormat="1" ht="93.75" x14ac:dyDescent="0.25">
      <c r="A237" s="61">
        <v>209</v>
      </c>
      <c r="B237" s="61" t="s">
        <v>739</v>
      </c>
      <c r="C237" s="61" t="s">
        <v>3641</v>
      </c>
      <c r="D237" s="61" t="s">
        <v>407</v>
      </c>
      <c r="E237" s="61"/>
      <c r="F237" s="61" t="s">
        <v>843</v>
      </c>
      <c r="G237" s="61"/>
      <c r="H237" s="61">
        <v>10</v>
      </c>
      <c r="I237" s="61">
        <v>2</v>
      </c>
      <c r="J237" s="61">
        <v>1</v>
      </c>
      <c r="K237" s="61">
        <v>1</v>
      </c>
      <c r="L237" s="61">
        <v>1</v>
      </c>
      <c r="M237" s="61">
        <v>2</v>
      </c>
      <c r="N237" s="61">
        <v>0</v>
      </c>
      <c r="O237" s="61">
        <v>2</v>
      </c>
      <c r="P237" s="61">
        <v>2</v>
      </c>
      <c r="Q237" s="61">
        <v>2</v>
      </c>
      <c r="R237" s="61">
        <v>0</v>
      </c>
      <c r="S237" s="61">
        <v>2</v>
      </c>
      <c r="T237" s="61">
        <v>0</v>
      </c>
      <c r="U237" s="61">
        <v>0</v>
      </c>
      <c r="V237" s="61">
        <v>1</v>
      </c>
      <c r="W237" s="61">
        <v>1</v>
      </c>
      <c r="X237" s="61">
        <v>0</v>
      </c>
      <c r="Y237" s="61">
        <v>0</v>
      </c>
      <c r="Z237" s="61">
        <v>1</v>
      </c>
      <c r="AA237" s="61">
        <v>1</v>
      </c>
      <c r="AB237" s="61">
        <v>0</v>
      </c>
      <c r="AC237" s="61">
        <v>1</v>
      </c>
      <c r="AD237" s="61">
        <v>1</v>
      </c>
      <c r="AE237" s="61">
        <v>1</v>
      </c>
      <c r="AF237" s="61">
        <v>10</v>
      </c>
      <c r="AG237" s="61">
        <v>10</v>
      </c>
      <c r="AH237" s="61">
        <v>5</v>
      </c>
      <c r="AI237" s="61">
        <v>2</v>
      </c>
      <c r="AJ237" s="61">
        <v>0</v>
      </c>
      <c r="AK237" s="61">
        <v>0</v>
      </c>
      <c r="AL237" s="61">
        <v>0</v>
      </c>
      <c r="AM237" s="61">
        <v>0</v>
      </c>
      <c r="AN237" s="61">
        <v>0</v>
      </c>
    </row>
    <row r="238" spans="1:40" s="123" customFormat="1" ht="75" x14ac:dyDescent="0.25">
      <c r="A238" s="61">
        <v>210</v>
      </c>
      <c r="B238" s="61" t="s">
        <v>739</v>
      </c>
      <c r="C238" s="61" t="s">
        <v>3642</v>
      </c>
      <c r="D238" s="61" t="s">
        <v>407</v>
      </c>
      <c r="E238" s="61"/>
      <c r="F238" s="61" t="s">
        <v>843</v>
      </c>
      <c r="G238" s="61"/>
      <c r="H238" s="61">
        <v>20</v>
      </c>
      <c r="I238" s="61">
        <v>1</v>
      </c>
      <c r="J238" s="61">
        <v>0</v>
      </c>
      <c r="K238" s="61">
        <v>2</v>
      </c>
      <c r="L238" s="61">
        <v>1</v>
      </c>
      <c r="M238" s="61">
        <v>1</v>
      </c>
      <c r="N238" s="61">
        <v>0</v>
      </c>
      <c r="O238" s="61">
        <v>1</v>
      </c>
      <c r="P238" s="61">
        <v>2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61">
        <v>0</v>
      </c>
      <c r="Y238" s="61">
        <v>0</v>
      </c>
      <c r="Z238" s="61">
        <v>2</v>
      </c>
      <c r="AA238" s="61">
        <v>0</v>
      </c>
      <c r="AB238" s="61">
        <v>0</v>
      </c>
      <c r="AC238" s="61">
        <v>0</v>
      </c>
      <c r="AD238" s="61">
        <v>0</v>
      </c>
      <c r="AE238" s="61">
        <v>1</v>
      </c>
      <c r="AF238" s="61">
        <v>7</v>
      </c>
      <c r="AG238" s="61">
        <v>20</v>
      </c>
      <c r="AH238" s="61">
        <v>6</v>
      </c>
      <c r="AI238" s="61">
        <v>2</v>
      </c>
      <c r="AJ238" s="61">
        <v>0</v>
      </c>
      <c r="AK238" s="61">
        <v>0</v>
      </c>
      <c r="AL238" s="61">
        <v>0</v>
      </c>
      <c r="AM238" s="61">
        <v>0</v>
      </c>
      <c r="AN238" s="61">
        <v>0</v>
      </c>
    </row>
    <row r="239" spans="1:40" s="123" customFormat="1" ht="37.5" x14ac:dyDescent="0.25">
      <c r="A239" s="61">
        <v>211</v>
      </c>
      <c r="B239" s="61" t="s">
        <v>739</v>
      </c>
      <c r="C239" s="61" t="s">
        <v>3643</v>
      </c>
      <c r="D239" s="61" t="s">
        <v>407</v>
      </c>
      <c r="E239" s="61"/>
      <c r="F239" s="61" t="s">
        <v>740</v>
      </c>
      <c r="G239" s="61"/>
      <c r="H239" s="61">
        <v>5</v>
      </c>
      <c r="I239" s="61">
        <v>2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1</v>
      </c>
      <c r="P239" s="61">
        <v>2</v>
      </c>
      <c r="Q239" s="61">
        <v>1</v>
      </c>
      <c r="R239" s="61">
        <v>0</v>
      </c>
      <c r="S239" s="61">
        <v>1</v>
      </c>
      <c r="T239" s="61">
        <v>0</v>
      </c>
      <c r="U239" s="61">
        <v>0</v>
      </c>
      <c r="V239" s="61">
        <v>1</v>
      </c>
      <c r="W239" s="61">
        <v>0</v>
      </c>
      <c r="X239" s="61">
        <v>0</v>
      </c>
      <c r="Y239" s="61">
        <v>0</v>
      </c>
      <c r="Z239" s="61">
        <v>0</v>
      </c>
      <c r="AA239" s="61">
        <v>0</v>
      </c>
      <c r="AB239" s="61">
        <v>1</v>
      </c>
      <c r="AC239" s="61">
        <v>0</v>
      </c>
      <c r="AD239" s="61">
        <v>0</v>
      </c>
      <c r="AE239" s="61">
        <v>1</v>
      </c>
      <c r="AF239" s="61">
        <v>5</v>
      </c>
      <c r="AG239" s="61">
        <v>5</v>
      </c>
      <c r="AH239" s="61">
        <v>1</v>
      </c>
      <c r="AI239" s="61">
        <v>2</v>
      </c>
      <c r="AJ239" s="61">
        <v>0</v>
      </c>
      <c r="AK239" s="61">
        <v>0</v>
      </c>
      <c r="AL239" s="61">
        <v>0</v>
      </c>
      <c r="AM239" s="61">
        <v>0</v>
      </c>
      <c r="AN239" s="61">
        <v>0</v>
      </c>
    </row>
    <row r="240" spans="1:40" s="123" customFormat="1" ht="37.5" x14ac:dyDescent="0.25">
      <c r="A240" s="61">
        <v>212</v>
      </c>
      <c r="B240" s="61" t="s">
        <v>739</v>
      </c>
      <c r="C240" s="61" t="s">
        <v>3644</v>
      </c>
      <c r="D240" s="61" t="s">
        <v>407</v>
      </c>
      <c r="E240" s="61"/>
      <c r="F240" s="61" t="s">
        <v>741</v>
      </c>
      <c r="G240" s="61"/>
      <c r="H240" s="61">
        <v>5</v>
      </c>
      <c r="I240" s="61">
        <v>1</v>
      </c>
      <c r="J240" s="61">
        <v>0</v>
      </c>
      <c r="K240" s="61">
        <v>0</v>
      </c>
      <c r="L240" s="61">
        <v>1</v>
      </c>
      <c r="M240" s="61">
        <v>0</v>
      </c>
      <c r="N240" s="61">
        <v>0</v>
      </c>
      <c r="O240" s="61">
        <v>1</v>
      </c>
      <c r="P240" s="61">
        <v>1</v>
      </c>
      <c r="Q240" s="61">
        <v>0</v>
      </c>
      <c r="R240" s="61">
        <v>0</v>
      </c>
      <c r="S240" s="61">
        <v>0</v>
      </c>
      <c r="T240" s="61">
        <v>0</v>
      </c>
      <c r="U240" s="61">
        <v>0</v>
      </c>
      <c r="V240" s="61">
        <v>1</v>
      </c>
      <c r="W240" s="61">
        <v>0</v>
      </c>
      <c r="X240" s="61">
        <v>0</v>
      </c>
      <c r="Y240" s="61">
        <v>0</v>
      </c>
      <c r="Z240" s="61">
        <v>0</v>
      </c>
      <c r="AA240" s="61">
        <v>0</v>
      </c>
      <c r="AB240" s="61">
        <v>1</v>
      </c>
      <c r="AC240" s="61">
        <v>0</v>
      </c>
      <c r="AD240" s="61">
        <v>0</v>
      </c>
      <c r="AE240" s="61">
        <v>0</v>
      </c>
      <c r="AF240" s="61">
        <v>0</v>
      </c>
      <c r="AG240" s="61">
        <v>5</v>
      </c>
      <c r="AH240" s="61">
        <v>3</v>
      </c>
      <c r="AI240" s="61">
        <v>0</v>
      </c>
      <c r="AJ240" s="61">
        <v>0</v>
      </c>
      <c r="AK240" s="61">
        <v>0</v>
      </c>
      <c r="AL240" s="61">
        <v>0</v>
      </c>
      <c r="AM240" s="61">
        <v>0</v>
      </c>
      <c r="AN240" s="61">
        <v>0</v>
      </c>
    </row>
    <row r="241" spans="1:40" s="123" customFormat="1" ht="37.5" x14ac:dyDescent="0.25">
      <c r="A241" s="61">
        <v>213</v>
      </c>
      <c r="B241" s="61" t="s">
        <v>739</v>
      </c>
      <c r="C241" s="61" t="s">
        <v>3645</v>
      </c>
      <c r="D241" s="61" t="s">
        <v>407</v>
      </c>
      <c r="E241" s="61"/>
      <c r="F241" s="61" t="s">
        <v>798</v>
      </c>
      <c r="G241" s="61"/>
      <c r="H241" s="61">
        <v>10</v>
      </c>
      <c r="I241" s="61">
        <v>1</v>
      </c>
      <c r="J241" s="61">
        <v>0</v>
      </c>
      <c r="K241" s="61">
        <v>0</v>
      </c>
      <c r="L241" s="61">
        <v>0</v>
      </c>
      <c r="M241" s="61">
        <v>1</v>
      </c>
      <c r="N241" s="61">
        <v>0</v>
      </c>
      <c r="O241" s="61">
        <v>1</v>
      </c>
      <c r="P241" s="61">
        <v>1</v>
      </c>
      <c r="Q241" s="61">
        <v>1</v>
      </c>
      <c r="R241" s="61">
        <v>0</v>
      </c>
      <c r="S241" s="61">
        <v>1</v>
      </c>
      <c r="T241" s="61">
        <v>0</v>
      </c>
      <c r="U241" s="61">
        <v>0</v>
      </c>
      <c r="V241" s="61">
        <v>1</v>
      </c>
      <c r="W241" s="61">
        <v>0</v>
      </c>
      <c r="X241" s="61">
        <v>0</v>
      </c>
      <c r="Y241" s="61">
        <v>0</v>
      </c>
      <c r="Z241" s="61">
        <v>1</v>
      </c>
      <c r="AA241" s="61">
        <v>0</v>
      </c>
      <c r="AB241" s="61">
        <v>0</v>
      </c>
      <c r="AC241" s="61">
        <v>0</v>
      </c>
      <c r="AD241" s="61">
        <v>0</v>
      </c>
      <c r="AE241" s="61">
        <v>1</v>
      </c>
      <c r="AF241" s="61">
        <v>10</v>
      </c>
      <c r="AG241" s="61">
        <v>10</v>
      </c>
      <c r="AH241" s="61">
        <v>5</v>
      </c>
      <c r="AI241" s="61">
        <v>0</v>
      </c>
      <c r="AJ241" s="61">
        <v>0</v>
      </c>
      <c r="AK241" s="61">
        <v>0</v>
      </c>
      <c r="AL241" s="61">
        <v>0</v>
      </c>
      <c r="AM241" s="61">
        <v>0</v>
      </c>
      <c r="AN241" s="61">
        <v>0</v>
      </c>
    </row>
    <row r="242" spans="1:40" s="123" customFormat="1" ht="75" x14ac:dyDescent="0.25">
      <c r="A242" s="61">
        <v>214</v>
      </c>
      <c r="B242" s="61" t="s">
        <v>739</v>
      </c>
      <c r="C242" s="61" t="s">
        <v>3646</v>
      </c>
      <c r="D242" s="61" t="s">
        <v>407</v>
      </c>
      <c r="E242" s="61"/>
      <c r="F242" s="61" t="s">
        <v>799</v>
      </c>
      <c r="G242" s="61"/>
      <c r="H242" s="61">
        <v>10</v>
      </c>
      <c r="I242" s="61">
        <v>1</v>
      </c>
      <c r="J242" s="61">
        <v>1</v>
      </c>
      <c r="K242" s="61">
        <v>0</v>
      </c>
      <c r="L242" s="61">
        <v>0</v>
      </c>
      <c r="M242" s="61">
        <v>1</v>
      </c>
      <c r="N242" s="61">
        <v>0</v>
      </c>
      <c r="O242" s="61">
        <v>1</v>
      </c>
      <c r="P242" s="61">
        <v>2</v>
      </c>
      <c r="Q242" s="61">
        <v>1</v>
      </c>
      <c r="R242" s="61">
        <v>0</v>
      </c>
      <c r="S242" s="61">
        <v>1</v>
      </c>
      <c r="T242" s="61">
        <v>0</v>
      </c>
      <c r="U242" s="61">
        <v>0</v>
      </c>
      <c r="V242" s="61">
        <v>1</v>
      </c>
      <c r="W242" s="61">
        <v>0</v>
      </c>
      <c r="X242" s="61">
        <v>0</v>
      </c>
      <c r="Y242" s="61">
        <v>0</v>
      </c>
      <c r="Z242" s="61">
        <v>0</v>
      </c>
      <c r="AA242" s="61">
        <v>0</v>
      </c>
      <c r="AB242" s="61">
        <v>0</v>
      </c>
      <c r="AC242" s="61">
        <v>0</v>
      </c>
      <c r="AD242" s="61">
        <v>0</v>
      </c>
      <c r="AE242" s="61">
        <v>1</v>
      </c>
      <c r="AF242" s="61">
        <v>7</v>
      </c>
      <c r="AG242" s="61">
        <v>3</v>
      </c>
      <c r="AH242" s="61">
        <v>3</v>
      </c>
      <c r="AI242" s="61">
        <v>0</v>
      </c>
      <c r="AJ242" s="61">
        <v>0</v>
      </c>
      <c r="AK242" s="61">
        <v>0</v>
      </c>
      <c r="AL242" s="61">
        <v>0</v>
      </c>
      <c r="AM242" s="61">
        <v>0</v>
      </c>
      <c r="AN242" s="61">
        <v>0</v>
      </c>
    </row>
    <row r="243" spans="1:40" s="123" customFormat="1" ht="206.25" x14ac:dyDescent="0.25">
      <c r="A243" s="61">
        <v>215</v>
      </c>
      <c r="B243" s="61" t="s">
        <v>739</v>
      </c>
      <c r="C243" s="61" t="s">
        <v>3647</v>
      </c>
      <c r="D243" s="61" t="s">
        <v>407</v>
      </c>
      <c r="E243" s="61"/>
      <c r="F243" s="61" t="s">
        <v>792</v>
      </c>
      <c r="G243" s="61"/>
      <c r="H243" s="61">
        <v>40</v>
      </c>
      <c r="I243" s="61">
        <v>4</v>
      </c>
      <c r="J243" s="61">
        <v>1</v>
      </c>
      <c r="K243" s="61">
        <v>2</v>
      </c>
      <c r="L243" s="61">
        <v>1</v>
      </c>
      <c r="M243" s="61">
        <v>2</v>
      </c>
      <c r="N243" s="61">
        <v>0</v>
      </c>
      <c r="O243" s="61">
        <v>3</v>
      </c>
      <c r="P243" s="61">
        <v>4</v>
      </c>
      <c r="Q243" s="61">
        <v>5</v>
      </c>
      <c r="R243" s="61">
        <v>0</v>
      </c>
      <c r="S243" s="61">
        <v>5</v>
      </c>
      <c r="T243" s="61">
        <v>0</v>
      </c>
      <c r="U243" s="61">
        <v>0</v>
      </c>
      <c r="V243" s="61">
        <v>1</v>
      </c>
      <c r="W243" s="61">
        <v>1</v>
      </c>
      <c r="X243" s="61">
        <v>0</v>
      </c>
      <c r="Y243" s="61">
        <v>0</v>
      </c>
      <c r="Z243" s="61">
        <v>3</v>
      </c>
      <c r="AA243" s="61">
        <v>0</v>
      </c>
      <c r="AB243" s="61">
        <v>0</v>
      </c>
      <c r="AC243" s="61">
        <v>3</v>
      </c>
      <c r="AD243" s="61">
        <v>1</v>
      </c>
      <c r="AE243" s="61">
        <v>2</v>
      </c>
      <c r="AF243" s="61">
        <v>10</v>
      </c>
      <c r="AG243" s="61">
        <v>30</v>
      </c>
      <c r="AH243" s="61">
        <v>10</v>
      </c>
      <c r="AI243" s="61">
        <v>3</v>
      </c>
      <c r="AJ243" s="61">
        <v>1</v>
      </c>
      <c r="AK243" s="61">
        <v>0</v>
      </c>
      <c r="AL243" s="61">
        <v>0</v>
      </c>
      <c r="AM243" s="61">
        <v>0</v>
      </c>
      <c r="AN243" s="61">
        <v>0</v>
      </c>
    </row>
    <row r="244" spans="1:40" s="123" customFormat="1" ht="37.5" x14ac:dyDescent="0.25">
      <c r="A244" s="61">
        <v>216</v>
      </c>
      <c r="B244" s="61" t="s">
        <v>739</v>
      </c>
      <c r="C244" s="61" t="s">
        <v>3648</v>
      </c>
      <c r="D244" s="61" t="s">
        <v>407</v>
      </c>
      <c r="E244" s="61"/>
      <c r="F244" s="61" t="s">
        <v>1021</v>
      </c>
      <c r="G244" s="61"/>
      <c r="H244" s="61">
        <v>10</v>
      </c>
      <c r="I244" s="61">
        <v>1</v>
      </c>
      <c r="J244" s="61">
        <v>0</v>
      </c>
      <c r="K244" s="61">
        <v>0</v>
      </c>
      <c r="L244" s="61">
        <v>0</v>
      </c>
      <c r="M244" s="61">
        <v>1</v>
      </c>
      <c r="N244" s="61">
        <v>0</v>
      </c>
      <c r="O244" s="61">
        <v>1</v>
      </c>
      <c r="P244" s="61">
        <v>4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1</v>
      </c>
      <c r="W244" s="61">
        <v>0</v>
      </c>
      <c r="X244" s="61">
        <v>0</v>
      </c>
      <c r="Y244" s="61">
        <v>1</v>
      </c>
      <c r="Z244" s="61">
        <v>0</v>
      </c>
      <c r="AA244" s="61">
        <v>0</v>
      </c>
      <c r="AB244" s="61">
        <v>1</v>
      </c>
      <c r="AC244" s="61">
        <v>2</v>
      </c>
      <c r="AD244" s="61">
        <v>0</v>
      </c>
      <c r="AE244" s="61">
        <v>1</v>
      </c>
      <c r="AF244" s="61">
        <v>5</v>
      </c>
      <c r="AG244" s="61">
        <v>5</v>
      </c>
      <c r="AH244" s="61">
        <v>1</v>
      </c>
      <c r="AI244" s="61">
        <v>0</v>
      </c>
      <c r="AJ244" s="61">
        <v>0</v>
      </c>
      <c r="AK244" s="61">
        <v>0</v>
      </c>
      <c r="AL244" s="61">
        <v>0</v>
      </c>
      <c r="AM244" s="61">
        <v>0</v>
      </c>
      <c r="AN244" s="61">
        <v>0</v>
      </c>
    </row>
    <row r="245" spans="1:40" s="123" customFormat="1" ht="37.5" x14ac:dyDescent="0.25">
      <c r="A245" s="61">
        <v>217</v>
      </c>
      <c r="B245" s="61" t="s">
        <v>739</v>
      </c>
      <c r="C245" s="61" t="s">
        <v>3649</v>
      </c>
      <c r="D245" s="61" t="s">
        <v>407</v>
      </c>
      <c r="E245" s="61"/>
      <c r="F245" s="61" t="s">
        <v>1022</v>
      </c>
      <c r="G245" s="61"/>
      <c r="H245" s="61">
        <v>7</v>
      </c>
      <c r="I245" s="61">
        <v>1</v>
      </c>
      <c r="J245" s="61">
        <v>0</v>
      </c>
      <c r="K245" s="61">
        <v>0</v>
      </c>
      <c r="L245" s="61">
        <v>0</v>
      </c>
      <c r="M245" s="61">
        <v>1</v>
      </c>
      <c r="N245" s="61">
        <v>0</v>
      </c>
      <c r="O245" s="61">
        <v>1</v>
      </c>
      <c r="P245" s="61">
        <v>2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2</v>
      </c>
      <c r="W245" s="61">
        <v>0</v>
      </c>
      <c r="X245" s="61">
        <v>0</v>
      </c>
      <c r="Y245" s="61">
        <v>0</v>
      </c>
      <c r="Z245" s="61">
        <v>0</v>
      </c>
      <c r="AA245" s="61">
        <v>0</v>
      </c>
      <c r="AB245" s="61">
        <v>1</v>
      </c>
      <c r="AC245" s="61">
        <v>0</v>
      </c>
      <c r="AD245" s="61">
        <v>0</v>
      </c>
      <c r="AE245" s="61">
        <v>1</v>
      </c>
      <c r="AF245" s="61">
        <v>10</v>
      </c>
      <c r="AG245" s="61">
        <v>30</v>
      </c>
      <c r="AH245" s="61">
        <v>10</v>
      </c>
      <c r="AI245" s="61">
        <v>0</v>
      </c>
      <c r="AJ245" s="61">
        <v>0</v>
      </c>
      <c r="AK245" s="61">
        <v>0</v>
      </c>
      <c r="AL245" s="61">
        <v>0</v>
      </c>
      <c r="AM245" s="61">
        <v>0</v>
      </c>
      <c r="AN245" s="61">
        <v>0</v>
      </c>
    </row>
    <row r="246" spans="1:40" s="126" customFormat="1" ht="37.5" x14ac:dyDescent="0.25">
      <c r="A246" s="125"/>
      <c r="B246" s="125" t="s">
        <v>126</v>
      </c>
      <c r="C246" s="125"/>
      <c r="D246" s="125" t="s">
        <v>407</v>
      </c>
      <c r="E246" s="256">
        <v>92</v>
      </c>
      <c r="F246" s="125"/>
      <c r="G246" s="125"/>
      <c r="H246" s="125">
        <f>SUM(H237:H245)</f>
        <v>117</v>
      </c>
      <c r="I246" s="125">
        <f t="shared" ref="I246:AN246" si="22">SUM(I237:I245)</f>
        <v>14</v>
      </c>
      <c r="J246" s="125">
        <f t="shared" si="22"/>
        <v>3</v>
      </c>
      <c r="K246" s="125">
        <f t="shared" si="22"/>
        <v>5</v>
      </c>
      <c r="L246" s="125">
        <f t="shared" si="22"/>
        <v>4</v>
      </c>
      <c r="M246" s="125">
        <f t="shared" si="22"/>
        <v>9</v>
      </c>
      <c r="N246" s="125">
        <f t="shared" si="22"/>
        <v>0</v>
      </c>
      <c r="O246" s="125">
        <f t="shared" si="22"/>
        <v>12</v>
      </c>
      <c r="P246" s="125">
        <f t="shared" si="22"/>
        <v>20</v>
      </c>
      <c r="Q246" s="125">
        <f t="shared" si="22"/>
        <v>10</v>
      </c>
      <c r="R246" s="125">
        <f t="shared" si="22"/>
        <v>0</v>
      </c>
      <c r="S246" s="125">
        <f t="shared" si="22"/>
        <v>10</v>
      </c>
      <c r="T246" s="125">
        <f t="shared" si="22"/>
        <v>0</v>
      </c>
      <c r="U246" s="125">
        <f t="shared" si="22"/>
        <v>0</v>
      </c>
      <c r="V246" s="125">
        <f t="shared" si="22"/>
        <v>9</v>
      </c>
      <c r="W246" s="125">
        <f t="shared" si="22"/>
        <v>2</v>
      </c>
      <c r="X246" s="125">
        <f t="shared" si="22"/>
        <v>0</v>
      </c>
      <c r="Y246" s="125">
        <f t="shared" si="22"/>
        <v>1</v>
      </c>
      <c r="Z246" s="125">
        <f t="shared" si="22"/>
        <v>7</v>
      </c>
      <c r="AA246" s="125">
        <f t="shared" si="22"/>
        <v>1</v>
      </c>
      <c r="AB246" s="125">
        <f t="shared" si="22"/>
        <v>4</v>
      </c>
      <c r="AC246" s="125">
        <f t="shared" si="22"/>
        <v>6</v>
      </c>
      <c r="AD246" s="125">
        <f t="shared" si="22"/>
        <v>2</v>
      </c>
      <c r="AE246" s="125">
        <f t="shared" si="22"/>
        <v>9</v>
      </c>
      <c r="AF246" s="125">
        <f t="shared" si="22"/>
        <v>64</v>
      </c>
      <c r="AG246" s="125">
        <f t="shared" si="22"/>
        <v>118</v>
      </c>
      <c r="AH246" s="125">
        <f t="shared" si="22"/>
        <v>44</v>
      </c>
      <c r="AI246" s="125">
        <f t="shared" si="22"/>
        <v>9</v>
      </c>
      <c r="AJ246" s="125">
        <f t="shared" si="22"/>
        <v>1</v>
      </c>
      <c r="AK246" s="125">
        <f t="shared" si="22"/>
        <v>0</v>
      </c>
      <c r="AL246" s="125">
        <f t="shared" si="22"/>
        <v>0</v>
      </c>
      <c r="AM246" s="125">
        <f t="shared" si="22"/>
        <v>0</v>
      </c>
      <c r="AN246" s="125">
        <f t="shared" si="22"/>
        <v>0</v>
      </c>
    </row>
    <row r="247" spans="1:40" s="123" customFormat="1" ht="37.5" x14ac:dyDescent="0.25">
      <c r="A247" s="61">
        <v>218</v>
      </c>
      <c r="B247" s="61" t="s">
        <v>739</v>
      </c>
      <c r="C247" s="61" t="s">
        <v>629</v>
      </c>
      <c r="D247" s="61" t="s">
        <v>407</v>
      </c>
      <c r="E247" s="61"/>
      <c r="F247" s="61"/>
      <c r="G247" s="61">
        <v>2</v>
      </c>
      <c r="H247" s="61">
        <v>45</v>
      </c>
      <c r="I247" s="61">
        <v>6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6</v>
      </c>
      <c r="P247" s="61">
        <v>1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6</v>
      </c>
      <c r="W247" s="61">
        <v>3</v>
      </c>
      <c r="X247" s="61">
        <v>7</v>
      </c>
      <c r="Y247" s="61">
        <v>0</v>
      </c>
      <c r="Z247" s="61">
        <v>0</v>
      </c>
      <c r="AA247" s="61">
        <v>1</v>
      </c>
      <c r="AB247" s="61">
        <v>1</v>
      </c>
      <c r="AC247" s="61">
        <v>1</v>
      </c>
      <c r="AD247" s="61">
        <v>0</v>
      </c>
      <c r="AE247" s="61">
        <v>0</v>
      </c>
      <c r="AF247" s="61">
        <v>15</v>
      </c>
      <c r="AG247" s="61">
        <v>15</v>
      </c>
      <c r="AH247" s="61">
        <v>18</v>
      </c>
      <c r="AI247" s="61">
        <v>2</v>
      </c>
      <c r="AJ247" s="61">
        <v>0</v>
      </c>
      <c r="AK247" s="61">
        <v>0</v>
      </c>
      <c r="AL247" s="61">
        <v>0</v>
      </c>
      <c r="AM247" s="61">
        <v>0</v>
      </c>
      <c r="AN247" s="61">
        <v>0</v>
      </c>
    </row>
    <row r="248" spans="1:40" s="126" customFormat="1" ht="37.5" x14ac:dyDescent="0.25">
      <c r="A248" s="125"/>
      <c r="B248" s="125" t="s">
        <v>1453</v>
      </c>
      <c r="C248" s="125"/>
      <c r="D248" s="125" t="s">
        <v>407</v>
      </c>
      <c r="E248" s="125"/>
      <c r="F248" s="125"/>
      <c r="G248" s="125">
        <f>G247+G246</f>
        <v>2</v>
      </c>
      <c r="H248" s="125">
        <f t="shared" ref="H248:AN248" si="23">H247+H246</f>
        <v>162</v>
      </c>
      <c r="I248" s="125">
        <f t="shared" si="23"/>
        <v>20</v>
      </c>
      <c r="J248" s="125">
        <f t="shared" si="23"/>
        <v>3</v>
      </c>
      <c r="K248" s="125">
        <f t="shared" si="23"/>
        <v>5</v>
      </c>
      <c r="L248" s="125">
        <f t="shared" si="23"/>
        <v>4</v>
      </c>
      <c r="M248" s="125">
        <f t="shared" si="23"/>
        <v>9</v>
      </c>
      <c r="N248" s="125">
        <f t="shared" si="23"/>
        <v>0</v>
      </c>
      <c r="O248" s="125">
        <f t="shared" si="23"/>
        <v>18</v>
      </c>
      <c r="P248" s="125">
        <f t="shared" si="23"/>
        <v>21</v>
      </c>
      <c r="Q248" s="125">
        <f t="shared" si="23"/>
        <v>10</v>
      </c>
      <c r="R248" s="125">
        <f t="shared" si="23"/>
        <v>0</v>
      </c>
      <c r="S248" s="125">
        <f t="shared" si="23"/>
        <v>10</v>
      </c>
      <c r="T248" s="125">
        <f t="shared" si="23"/>
        <v>0</v>
      </c>
      <c r="U248" s="125">
        <f t="shared" si="23"/>
        <v>0</v>
      </c>
      <c r="V248" s="125">
        <f t="shared" si="23"/>
        <v>15</v>
      </c>
      <c r="W248" s="125">
        <f t="shared" si="23"/>
        <v>5</v>
      </c>
      <c r="X248" s="125">
        <f t="shared" si="23"/>
        <v>7</v>
      </c>
      <c r="Y248" s="125">
        <f t="shared" si="23"/>
        <v>1</v>
      </c>
      <c r="Z248" s="125">
        <f t="shared" si="23"/>
        <v>7</v>
      </c>
      <c r="AA248" s="125">
        <f t="shared" si="23"/>
        <v>2</v>
      </c>
      <c r="AB248" s="125">
        <f t="shared" si="23"/>
        <v>5</v>
      </c>
      <c r="AC248" s="125">
        <f t="shared" si="23"/>
        <v>7</v>
      </c>
      <c r="AD248" s="125">
        <f t="shared" si="23"/>
        <v>2</v>
      </c>
      <c r="AE248" s="125">
        <f t="shared" si="23"/>
        <v>9</v>
      </c>
      <c r="AF248" s="125">
        <f t="shared" si="23"/>
        <v>79</v>
      </c>
      <c r="AG248" s="125">
        <f t="shared" si="23"/>
        <v>133</v>
      </c>
      <c r="AH248" s="125">
        <f t="shared" si="23"/>
        <v>62</v>
      </c>
      <c r="AI248" s="125">
        <f t="shared" si="23"/>
        <v>11</v>
      </c>
      <c r="AJ248" s="125">
        <f t="shared" si="23"/>
        <v>1</v>
      </c>
      <c r="AK248" s="125">
        <f t="shared" si="23"/>
        <v>0</v>
      </c>
      <c r="AL248" s="125">
        <f t="shared" si="23"/>
        <v>0</v>
      </c>
      <c r="AM248" s="125">
        <f t="shared" si="23"/>
        <v>0</v>
      </c>
      <c r="AN248" s="125">
        <f t="shared" si="23"/>
        <v>0</v>
      </c>
    </row>
    <row r="249" spans="1:40" s="123" customFormat="1" ht="37.5" x14ac:dyDescent="0.25">
      <c r="A249" s="61">
        <v>219</v>
      </c>
      <c r="B249" s="61" t="s">
        <v>742</v>
      </c>
      <c r="C249" s="61" t="s">
        <v>3650</v>
      </c>
      <c r="D249" s="61" t="s">
        <v>447</v>
      </c>
      <c r="E249" s="61"/>
      <c r="F249" s="61" t="s">
        <v>1023</v>
      </c>
      <c r="G249" s="61"/>
      <c r="H249" s="61">
        <v>9</v>
      </c>
      <c r="I249" s="61">
        <v>1</v>
      </c>
      <c r="J249" s="61">
        <v>0</v>
      </c>
      <c r="K249" s="61">
        <v>0</v>
      </c>
      <c r="L249" s="61">
        <v>1</v>
      </c>
      <c r="M249" s="61">
        <v>1</v>
      </c>
      <c r="N249" s="61">
        <v>0</v>
      </c>
      <c r="O249" s="61">
        <v>1</v>
      </c>
      <c r="P249" s="61">
        <v>2</v>
      </c>
      <c r="Q249" s="61">
        <v>1</v>
      </c>
      <c r="R249" s="61">
        <v>0</v>
      </c>
      <c r="S249" s="61">
        <v>5</v>
      </c>
      <c r="T249" s="61">
        <v>0</v>
      </c>
      <c r="U249" s="61">
        <v>0</v>
      </c>
      <c r="V249" s="61">
        <v>1</v>
      </c>
      <c r="W249" s="61">
        <v>1</v>
      </c>
      <c r="X249" s="61">
        <v>0</v>
      </c>
      <c r="Y249" s="61">
        <v>0</v>
      </c>
      <c r="Z249" s="61">
        <v>0</v>
      </c>
      <c r="AA249" s="61">
        <v>1</v>
      </c>
      <c r="AB249" s="61">
        <v>0</v>
      </c>
      <c r="AC249" s="61">
        <v>1</v>
      </c>
      <c r="AD249" s="61">
        <v>0</v>
      </c>
      <c r="AE249" s="61">
        <v>1</v>
      </c>
      <c r="AF249" s="61">
        <v>10</v>
      </c>
      <c r="AG249" s="61">
        <v>30</v>
      </c>
      <c r="AH249" s="61">
        <v>10</v>
      </c>
      <c r="AI249" s="61">
        <v>2</v>
      </c>
      <c r="AJ249" s="61">
        <v>0</v>
      </c>
      <c r="AK249" s="61">
        <v>0</v>
      </c>
      <c r="AL249" s="61">
        <v>0</v>
      </c>
      <c r="AM249" s="61">
        <v>0</v>
      </c>
      <c r="AN249" s="61">
        <v>0</v>
      </c>
    </row>
    <row r="250" spans="1:40" s="123" customFormat="1" ht="37.5" x14ac:dyDescent="0.25">
      <c r="A250" s="61">
        <v>220</v>
      </c>
      <c r="B250" s="61" t="s">
        <v>742</v>
      </c>
      <c r="C250" s="61" t="s">
        <v>1026</v>
      </c>
      <c r="D250" s="61" t="s">
        <v>447</v>
      </c>
      <c r="E250" s="61"/>
      <c r="F250" s="61" t="s">
        <v>1024</v>
      </c>
      <c r="G250" s="61"/>
      <c r="H250" s="61">
        <v>14</v>
      </c>
      <c r="I250" s="61">
        <v>1</v>
      </c>
      <c r="J250" s="61">
        <v>0</v>
      </c>
      <c r="K250" s="61">
        <v>0</v>
      </c>
      <c r="L250" s="61">
        <v>1</v>
      </c>
      <c r="M250" s="61">
        <v>0</v>
      </c>
      <c r="N250" s="61">
        <v>0</v>
      </c>
      <c r="O250" s="61">
        <v>1</v>
      </c>
      <c r="P250" s="61">
        <v>2</v>
      </c>
      <c r="Q250" s="61">
        <v>1</v>
      </c>
      <c r="R250" s="61">
        <v>0</v>
      </c>
      <c r="S250" s="61">
        <v>5</v>
      </c>
      <c r="T250" s="61">
        <v>0</v>
      </c>
      <c r="U250" s="61">
        <v>0</v>
      </c>
      <c r="V250" s="61">
        <v>1</v>
      </c>
      <c r="W250" s="61">
        <v>1</v>
      </c>
      <c r="X250" s="61">
        <v>0</v>
      </c>
      <c r="Y250" s="61">
        <v>0</v>
      </c>
      <c r="Z250" s="61">
        <v>0</v>
      </c>
      <c r="AA250" s="61">
        <v>2</v>
      </c>
      <c r="AB250" s="61">
        <v>1</v>
      </c>
      <c r="AC250" s="61">
        <v>1</v>
      </c>
      <c r="AD250" s="61">
        <v>0</v>
      </c>
      <c r="AE250" s="61">
        <v>1</v>
      </c>
      <c r="AF250" s="61">
        <v>10</v>
      </c>
      <c r="AG250" s="61">
        <v>30</v>
      </c>
      <c r="AH250" s="61">
        <v>10</v>
      </c>
      <c r="AI250" s="61">
        <v>2</v>
      </c>
      <c r="AJ250" s="61">
        <v>0</v>
      </c>
      <c r="AK250" s="61">
        <v>0</v>
      </c>
      <c r="AL250" s="61">
        <v>0</v>
      </c>
      <c r="AM250" s="61">
        <v>0</v>
      </c>
      <c r="AN250" s="61">
        <v>0</v>
      </c>
    </row>
    <row r="251" spans="1:40" s="123" customFormat="1" ht="131.25" x14ac:dyDescent="0.25">
      <c r="A251" s="61">
        <v>221</v>
      </c>
      <c r="B251" s="61" t="s">
        <v>742</v>
      </c>
      <c r="C251" s="61" t="s">
        <v>3651</v>
      </c>
      <c r="D251" s="61" t="s">
        <v>447</v>
      </c>
      <c r="E251" s="61"/>
      <c r="F251" s="61" t="s">
        <v>1025</v>
      </c>
      <c r="G251" s="61"/>
      <c r="H251" s="61">
        <v>10</v>
      </c>
      <c r="I251" s="61">
        <v>1</v>
      </c>
      <c r="J251" s="61">
        <v>0</v>
      </c>
      <c r="K251" s="61">
        <v>0</v>
      </c>
      <c r="L251" s="61">
        <v>2</v>
      </c>
      <c r="M251" s="61">
        <v>1</v>
      </c>
      <c r="N251" s="61">
        <v>1</v>
      </c>
      <c r="O251" s="61">
        <v>1</v>
      </c>
      <c r="P251" s="61">
        <v>9</v>
      </c>
      <c r="Q251" s="61">
        <v>1</v>
      </c>
      <c r="R251" s="61">
        <v>0</v>
      </c>
      <c r="S251" s="61">
        <v>5</v>
      </c>
      <c r="T251" s="61">
        <v>0</v>
      </c>
      <c r="U251" s="61">
        <v>0</v>
      </c>
      <c r="V251" s="61">
        <v>3</v>
      </c>
      <c r="W251" s="61">
        <v>1</v>
      </c>
      <c r="X251" s="61">
        <v>0</v>
      </c>
      <c r="Y251" s="61">
        <v>0</v>
      </c>
      <c r="Z251" s="61">
        <v>0</v>
      </c>
      <c r="AA251" s="61">
        <v>2</v>
      </c>
      <c r="AB251" s="61">
        <v>2</v>
      </c>
      <c r="AC251" s="61">
        <v>1</v>
      </c>
      <c r="AD251" s="61">
        <v>0</v>
      </c>
      <c r="AE251" s="61">
        <v>1</v>
      </c>
      <c r="AF251" s="61">
        <v>15</v>
      </c>
      <c r="AG251" s="61">
        <v>30</v>
      </c>
      <c r="AH251" s="61">
        <v>10</v>
      </c>
      <c r="AI251" s="61">
        <v>2</v>
      </c>
      <c r="AJ251" s="61">
        <v>0</v>
      </c>
      <c r="AK251" s="61">
        <v>0</v>
      </c>
      <c r="AL251" s="61">
        <v>0</v>
      </c>
      <c r="AM251" s="61">
        <v>0</v>
      </c>
      <c r="AN251" s="61">
        <v>0</v>
      </c>
    </row>
    <row r="252" spans="1:40" s="123" customFormat="1" ht="131.25" x14ac:dyDescent="0.25">
      <c r="A252" s="61">
        <v>222</v>
      </c>
      <c r="B252" s="61" t="s">
        <v>742</v>
      </c>
      <c r="C252" s="61" t="s">
        <v>3652</v>
      </c>
      <c r="D252" s="61" t="s">
        <v>447</v>
      </c>
      <c r="E252" s="61"/>
      <c r="F252" s="61" t="s">
        <v>1027</v>
      </c>
      <c r="G252" s="61"/>
      <c r="H252" s="61">
        <v>8</v>
      </c>
      <c r="I252" s="61">
        <v>1</v>
      </c>
      <c r="J252" s="61">
        <v>0</v>
      </c>
      <c r="K252" s="61">
        <v>0</v>
      </c>
      <c r="L252" s="61">
        <v>1</v>
      </c>
      <c r="M252" s="61">
        <v>1</v>
      </c>
      <c r="N252" s="61">
        <v>1</v>
      </c>
      <c r="O252" s="61">
        <v>1</v>
      </c>
      <c r="P252" s="61">
        <v>2</v>
      </c>
      <c r="Q252" s="61">
        <v>1</v>
      </c>
      <c r="R252" s="61">
        <v>0</v>
      </c>
      <c r="S252" s="61">
        <v>5</v>
      </c>
      <c r="T252" s="61">
        <v>0</v>
      </c>
      <c r="U252" s="61">
        <v>0</v>
      </c>
      <c r="V252" s="61">
        <v>1</v>
      </c>
      <c r="W252" s="61">
        <v>0</v>
      </c>
      <c r="X252" s="61">
        <v>0</v>
      </c>
      <c r="Y252" s="61">
        <v>0</v>
      </c>
      <c r="Z252" s="61">
        <v>0</v>
      </c>
      <c r="AA252" s="61">
        <v>1</v>
      </c>
      <c r="AB252" s="61">
        <v>0</v>
      </c>
      <c r="AC252" s="61">
        <v>1</v>
      </c>
      <c r="AD252" s="61">
        <v>0</v>
      </c>
      <c r="AE252" s="61">
        <v>1</v>
      </c>
      <c r="AF252" s="61">
        <v>10</v>
      </c>
      <c r="AG252" s="61">
        <v>30</v>
      </c>
      <c r="AH252" s="61">
        <v>10</v>
      </c>
      <c r="AI252" s="61">
        <v>4</v>
      </c>
      <c r="AJ252" s="61">
        <v>0</v>
      </c>
      <c r="AK252" s="61">
        <v>0</v>
      </c>
      <c r="AL252" s="61">
        <v>0</v>
      </c>
      <c r="AM252" s="61">
        <v>0</v>
      </c>
      <c r="AN252" s="61">
        <v>0</v>
      </c>
    </row>
    <row r="253" spans="1:40" s="123" customFormat="1" ht="37.5" x14ac:dyDescent="0.25">
      <c r="A253" s="61">
        <v>223</v>
      </c>
      <c r="B253" s="61" t="s">
        <v>742</v>
      </c>
      <c r="C253" s="61" t="s">
        <v>3653</v>
      </c>
      <c r="D253" s="61" t="s">
        <v>447</v>
      </c>
      <c r="E253" s="61"/>
      <c r="F253" s="61" t="s">
        <v>1028</v>
      </c>
      <c r="G253" s="61"/>
      <c r="H253" s="61">
        <v>6</v>
      </c>
      <c r="I253" s="61">
        <v>1</v>
      </c>
      <c r="J253" s="61">
        <v>0</v>
      </c>
      <c r="K253" s="61">
        <v>0</v>
      </c>
      <c r="L253" s="61">
        <v>1</v>
      </c>
      <c r="M253" s="61">
        <v>0</v>
      </c>
      <c r="N253" s="61">
        <v>0</v>
      </c>
      <c r="O253" s="61">
        <v>1</v>
      </c>
      <c r="P253" s="61">
        <v>2</v>
      </c>
      <c r="Q253" s="61">
        <v>1</v>
      </c>
      <c r="R253" s="61">
        <v>0</v>
      </c>
      <c r="S253" s="61">
        <v>5</v>
      </c>
      <c r="T253" s="61">
        <v>0</v>
      </c>
      <c r="U253" s="61">
        <v>0</v>
      </c>
      <c r="V253" s="61">
        <v>1</v>
      </c>
      <c r="W253" s="61">
        <v>1</v>
      </c>
      <c r="X253" s="61">
        <v>0</v>
      </c>
      <c r="Y253" s="61">
        <v>0</v>
      </c>
      <c r="Z253" s="61">
        <v>0</v>
      </c>
      <c r="AA253" s="61">
        <v>1</v>
      </c>
      <c r="AB253" s="61">
        <v>0</v>
      </c>
      <c r="AC253" s="61">
        <v>2</v>
      </c>
      <c r="AD253" s="61">
        <v>0</v>
      </c>
      <c r="AE253" s="61">
        <v>1</v>
      </c>
      <c r="AF253" s="61">
        <v>10</v>
      </c>
      <c r="AG253" s="61">
        <v>30</v>
      </c>
      <c r="AH253" s="61">
        <v>10</v>
      </c>
      <c r="AI253" s="61">
        <v>2</v>
      </c>
      <c r="AJ253" s="61">
        <v>0</v>
      </c>
      <c r="AK253" s="61">
        <v>0</v>
      </c>
      <c r="AL253" s="61">
        <v>0</v>
      </c>
      <c r="AM253" s="61">
        <v>0</v>
      </c>
      <c r="AN253" s="61">
        <v>0</v>
      </c>
    </row>
    <row r="254" spans="1:40" s="123" customFormat="1" ht="37.5" x14ac:dyDescent="0.25">
      <c r="A254" s="61">
        <v>224</v>
      </c>
      <c r="B254" s="61" t="s">
        <v>742</v>
      </c>
      <c r="C254" s="61" t="s">
        <v>3654</v>
      </c>
      <c r="D254" s="61" t="s">
        <v>447</v>
      </c>
      <c r="E254" s="61"/>
      <c r="F254" s="61" t="s">
        <v>1029</v>
      </c>
      <c r="G254" s="61"/>
      <c r="H254" s="61">
        <v>5</v>
      </c>
      <c r="I254" s="61">
        <v>1</v>
      </c>
      <c r="J254" s="61">
        <v>0</v>
      </c>
      <c r="K254" s="61">
        <v>0</v>
      </c>
      <c r="L254" s="61">
        <v>1</v>
      </c>
      <c r="M254" s="61">
        <v>1</v>
      </c>
      <c r="N254" s="61">
        <v>0</v>
      </c>
      <c r="O254" s="61">
        <v>1</v>
      </c>
      <c r="P254" s="61">
        <v>1</v>
      </c>
      <c r="Q254" s="61">
        <v>1</v>
      </c>
      <c r="R254" s="61">
        <v>0</v>
      </c>
      <c r="S254" s="61">
        <v>5</v>
      </c>
      <c r="T254" s="61">
        <v>0</v>
      </c>
      <c r="U254" s="61">
        <v>0</v>
      </c>
      <c r="V254" s="61">
        <v>1</v>
      </c>
      <c r="W254" s="61">
        <v>0</v>
      </c>
      <c r="X254" s="61">
        <v>0</v>
      </c>
      <c r="Y254" s="61">
        <v>0</v>
      </c>
      <c r="Z254" s="61">
        <v>0</v>
      </c>
      <c r="AA254" s="61">
        <v>1</v>
      </c>
      <c r="AB254" s="61">
        <v>0</v>
      </c>
      <c r="AC254" s="61">
        <v>1</v>
      </c>
      <c r="AD254" s="61">
        <v>0</v>
      </c>
      <c r="AE254" s="61">
        <v>1</v>
      </c>
      <c r="AF254" s="61">
        <v>10</v>
      </c>
      <c r="AG254" s="61">
        <v>30</v>
      </c>
      <c r="AH254" s="61">
        <v>10</v>
      </c>
      <c r="AI254" s="61">
        <v>2</v>
      </c>
      <c r="AJ254" s="61">
        <v>0</v>
      </c>
      <c r="AK254" s="61">
        <v>0</v>
      </c>
      <c r="AL254" s="61">
        <v>0</v>
      </c>
      <c r="AM254" s="61">
        <v>0</v>
      </c>
      <c r="AN254" s="61">
        <v>0</v>
      </c>
    </row>
    <row r="255" spans="1:40" s="123" customFormat="1" ht="37.5" x14ac:dyDescent="0.25">
      <c r="A255" s="61">
        <v>225</v>
      </c>
      <c r="B255" s="61" t="s">
        <v>742</v>
      </c>
      <c r="C255" s="61" t="s">
        <v>3655</v>
      </c>
      <c r="D255" s="61" t="s">
        <v>447</v>
      </c>
      <c r="E255" s="61"/>
      <c r="F255" s="61" t="s">
        <v>1030</v>
      </c>
      <c r="G255" s="61"/>
      <c r="H255" s="61">
        <v>10</v>
      </c>
      <c r="I255" s="61">
        <v>1</v>
      </c>
      <c r="J255" s="61">
        <v>0</v>
      </c>
      <c r="K255" s="61">
        <v>0</v>
      </c>
      <c r="L255" s="61">
        <v>1</v>
      </c>
      <c r="M255" s="61">
        <v>1</v>
      </c>
      <c r="N255" s="61">
        <v>0</v>
      </c>
      <c r="O255" s="61">
        <v>1</v>
      </c>
      <c r="P255" s="61">
        <v>2</v>
      </c>
      <c r="Q255" s="61">
        <v>1</v>
      </c>
      <c r="R255" s="61">
        <v>0</v>
      </c>
      <c r="S255" s="61">
        <v>5</v>
      </c>
      <c r="T255" s="61">
        <v>0</v>
      </c>
      <c r="U255" s="61">
        <v>0</v>
      </c>
      <c r="V255" s="61">
        <v>1</v>
      </c>
      <c r="W255" s="61">
        <v>0</v>
      </c>
      <c r="X255" s="61">
        <v>1</v>
      </c>
      <c r="Y255" s="61">
        <v>0</v>
      </c>
      <c r="Z255" s="61">
        <v>0</v>
      </c>
      <c r="AA255" s="61">
        <v>1</v>
      </c>
      <c r="AB255" s="61">
        <v>0</v>
      </c>
      <c r="AC255" s="61">
        <v>1</v>
      </c>
      <c r="AD255" s="61">
        <v>0</v>
      </c>
      <c r="AE255" s="61">
        <v>1</v>
      </c>
      <c r="AF255" s="61">
        <v>10</v>
      </c>
      <c r="AG255" s="61">
        <v>30</v>
      </c>
      <c r="AH255" s="61">
        <v>10</v>
      </c>
      <c r="AI255" s="61">
        <v>0</v>
      </c>
      <c r="AJ255" s="61">
        <v>0</v>
      </c>
      <c r="AK255" s="61">
        <v>0</v>
      </c>
      <c r="AL255" s="61">
        <v>0</v>
      </c>
      <c r="AM255" s="61">
        <v>0</v>
      </c>
      <c r="AN255" s="61">
        <v>0</v>
      </c>
    </row>
    <row r="256" spans="1:40" s="123" customFormat="1" ht="37.5" x14ac:dyDescent="0.25">
      <c r="A256" s="61">
        <v>226</v>
      </c>
      <c r="B256" s="61" t="s">
        <v>742</v>
      </c>
      <c r="C256" s="61" t="s">
        <v>3656</v>
      </c>
      <c r="D256" s="61" t="s">
        <v>447</v>
      </c>
      <c r="E256" s="61"/>
      <c r="F256" s="61" t="s">
        <v>1031</v>
      </c>
      <c r="G256" s="61"/>
      <c r="H256" s="61">
        <v>6</v>
      </c>
      <c r="I256" s="61">
        <v>1</v>
      </c>
      <c r="J256" s="61">
        <v>0</v>
      </c>
      <c r="K256" s="61">
        <v>0</v>
      </c>
      <c r="L256" s="61">
        <v>1</v>
      </c>
      <c r="M256" s="61">
        <v>1</v>
      </c>
      <c r="N256" s="61">
        <v>0</v>
      </c>
      <c r="O256" s="61">
        <v>1</v>
      </c>
      <c r="P256" s="61">
        <v>2</v>
      </c>
      <c r="Q256" s="61">
        <v>1</v>
      </c>
      <c r="R256" s="61">
        <v>0</v>
      </c>
      <c r="S256" s="61">
        <v>5</v>
      </c>
      <c r="T256" s="61">
        <v>0</v>
      </c>
      <c r="U256" s="61">
        <v>0</v>
      </c>
      <c r="V256" s="61">
        <v>1</v>
      </c>
      <c r="W256" s="61">
        <v>0</v>
      </c>
      <c r="X256" s="61">
        <v>0</v>
      </c>
      <c r="Y256" s="61">
        <v>0</v>
      </c>
      <c r="Z256" s="61">
        <v>0</v>
      </c>
      <c r="AA256" s="61">
        <v>0</v>
      </c>
      <c r="AB256" s="61">
        <v>0</v>
      </c>
      <c r="AC256" s="61">
        <v>1</v>
      </c>
      <c r="AD256" s="61">
        <v>0</v>
      </c>
      <c r="AE256" s="61">
        <v>1</v>
      </c>
      <c r="AF256" s="61">
        <v>10</v>
      </c>
      <c r="AG256" s="61">
        <v>30</v>
      </c>
      <c r="AH256" s="61">
        <v>10</v>
      </c>
      <c r="AI256" s="61">
        <v>2</v>
      </c>
      <c r="AJ256" s="61">
        <v>0</v>
      </c>
      <c r="AK256" s="61">
        <v>0</v>
      </c>
      <c r="AL256" s="61">
        <v>0</v>
      </c>
      <c r="AM256" s="61">
        <v>0</v>
      </c>
      <c r="AN256" s="61">
        <v>0</v>
      </c>
    </row>
    <row r="257" spans="1:40" s="123" customFormat="1" ht="75" x14ac:dyDescent="0.25">
      <c r="A257" s="61">
        <v>227</v>
      </c>
      <c r="B257" s="61" t="s">
        <v>742</v>
      </c>
      <c r="C257" s="61" t="s">
        <v>3657</v>
      </c>
      <c r="D257" s="61" t="s">
        <v>447</v>
      </c>
      <c r="E257" s="61"/>
      <c r="F257" s="61" t="s">
        <v>1032</v>
      </c>
      <c r="G257" s="61"/>
      <c r="H257" s="61">
        <v>10</v>
      </c>
      <c r="I257" s="61">
        <v>1</v>
      </c>
      <c r="J257" s="61">
        <v>0</v>
      </c>
      <c r="K257" s="61">
        <v>0</v>
      </c>
      <c r="L257" s="61">
        <v>1</v>
      </c>
      <c r="M257" s="61">
        <v>1</v>
      </c>
      <c r="N257" s="61">
        <v>0</v>
      </c>
      <c r="O257" s="61">
        <v>3</v>
      </c>
      <c r="P257" s="61">
        <v>2</v>
      </c>
      <c r="Q257" s="61">
        <v>1</v>
      </c>
      <c r="R257" s="61">
        <v>0</v>
      </c>
      <c r="S257" s="61">
        <v>5</v>
      </c>
      <c r="T257" s="61">
        <v>0</v>
      </c>
      <c r="U257" s="61">
        <v>0</v>
      </c>
      <c r="V257" s="61">
        <v>1</v>
      </c>
      <c r="W257" s="61">
        <v>0</v>
      </c>
      <c r="X257" s="61">
        <v>1</v>
      </c>
      <c r="Y257" s="61">
        <v>0</v>
      </c>
      <c r="Z257" s="61">
        <v>0</v>
      </c>
      <c r="AA257" s="61">
        <v>0</v>
      </c>
      <c r="AB257" s="61">
        <v>0</v>
      </c>
      <c r="AC257" s="61">
        <v>1</v>
      </c>
      <c r="AD257" s="61">
        <v>0</v>
      </c>
      <c r="AE257" s="61">
        <v>1</v>
      </c>
      <c r="AF257" s="61">
        <v>10</v>
      </c>
      <c r="AG257" s="61">
        <v>30</v>
      </c>
      <c r="AH257" s="61">
        <v>10</v>
      </c>
      <c r="AI257" s="61">
        <v>0</v>
      </c>
      <c r="AJ257" s="61">
        <v>0</v>
      </c>
      <c r="AK257" s="61">
        <v>0</v>
      </c>
      <c r="AL257" s="61">
        <v>0</v>
      </c>
      <c r="AM257" s="61">
        <v>0</v>
      </c>
      <c r="AN257" s="61">
        <v>0</v>
      </c>
    </row>
    <row r="258" spans="1:40" s="123" customFormat="1" ht="75" x14ac:dyDescent="0.25">
      <c r="A258" s="61">
        <v>228</v>
      </c>
      <c r="B258" s="61" t="s">
        <v>742</v>
      </c>
      <c r="C258" s="61" t="s">
        <v>3658</v>
      </c>
      <c r="D258" s="61" t="s">
        <v>447</v>
      </c>
      <c r="E258" s="61"/>
      <c r="F258" s="61" t="s">
        <v>1033</v>
      </c>
      <c r="G258" s="61"/>
      <c r="H258" s="61">
        <v>6</v>
      </c>
      <c r="I258" s="61">
        <v>1</v>
      </c>
      <c r="J258" s="61">
        <v>0</v>
      </c>
      <c r="K258" s="61">
        <v>0</v>
      </c>
      <c r="L258" s="61">
        <v>1</v>
      </c>
      <c r="M258" s="61">
        <v>1</v>
      </c>
      <c r="N258" s="61">
        <v>1</v>
      </c>
      <c r="O258" s="61">
        <v>1</v>
      </c>
      <c r="P258" s="61">
        <v>2</v>
      </c>
      <c r="Q258" s="61">
        <v>1</v>
      </c>
      <c r="R258" s="61">
        <v>0</v>
      </c>
      <c r="S258" s="61">
        <v>5</v>
      </c>
      <c r="T258" s="61">
        <v>0</v>
      </c>
      <c r="U258" s="61">
        <v>0</v>
      </c>
      <c r="V258" s="61">
        <v>1</v>
      </c>
      <c r="W258" s="61">
        <v>0</v>
      </c>
      <c r="X258" s="61">
        <v>1</v>
      </c>
      <c r="Y258" s="61">
        <v>0</v>
      </c>
      <c r="Z258" s="61">
        <v>0</v>
      </c>
      <c r="AA258" s="61">
        <v>1</v>
      </c>
      <c r="AB258" s="61">
        <v>0</v>
      </c>
      <c r="AC258" s="61">
        <v>1</v>
      </c>
      <c r="AD258" s="61">
        <v>0</v>
      </c>
      <c r="AE258" s="61">
        <v>1</v>
      </c>
      <c r="AF258" s="61">
        <v>15</v>
      </c>
      <c r="AG258" s="61">
        <v>31</v>
      </c>
      <c r="AH258" s="61">
        <v>10</v>
      </c>
      <c r="AI258" s="61">
        <v>4</v>
      </c>
      <c r="AJ258" s="61">
        <v>0</v>
      </c>
      <c r="AK258" s="61">
        <v>0</v>
      </c>
      <c r="AL258" s="61">
        <v>0</v>
      </c>
      <c r="AM258" s="61">
        <v>0</v>
      </c>
      <c r="AN258" s="61">
        <v>0</v>
      </c>
    </row>
    <row r="259" spans="1:40" s="123" customFormat="1" ht="37.5" x14ac:dyDescent="0.25">
      <c r="A259" s="61">
        <v>229</v>
      </c>
      <c r="B259" s="61" t="s">
        <v>742</v>
      </c>
      <c r="C259" s="61" t="s">
        <v>3659</v>
      </c>
      <c r="D259" s="61" t="s">
        <v>447</v>
      </c>
      <c r="E259" s="61"/>
      <c r="F259" s="61" t="s">
        <v>1034</v>
      </c>
      <c r="G259" s="61"/>
      <c r="H259" s="61">
        <v>6</v>
      </c>
      <c r="I259" s="61">
        <v>1</v>
      </c>
      <c r="J259" s="61">
        <v>0</v>
      </c>
      <c r="K259" s="61">
        <v>0</v>
      </c>
      <c r="L259" s="61">
        <v>1</v>
      </c>
      <c r="M259" s="61">
        <v>0</v>
      </c>
      <c r="N259" s="61">
        <v>0</v>
      </c>
      <c r="O259" s="61">
        <v>1</v>
      </c>
      <c r="P259" s="61">
        <v>2</v>
      </c>
      <c r="Q259" s="61">
        <v>1</v>
      </c>
      <c r="R259" s="61">
        <v>0</v>
      </c>
      <c r="S259" s="61">
        <v>5</v>
      </c>
      <c r="T259" s="61">
        <v>0</v>
      </c>
      <c r="U259" s="61">
        <v>0</v>
      </c>
      <c r="V259" s="61">
        <v>2</v>
      </c>
      <c r="W259" s="61">
        <v>0</v>
      </c>
      <c r="X259" s="61">
        <v>0</v>
      </c>
      <c r="Y259" s="61">
        <v>0</v>
      </c>
      <c r="Z259" s="61">
        <v>0</v>
      </c>
      <c r="AA259" s="61">
        <v>1</v>
      </c>
      <c r="AB259" s="61">
        <v>0</v>
      </c>
      <c r="AC259" s="61">
        <v>1</v>
      </c>
      <c r="AD259" s="61">
        <v>0</v>
      </c>
      <c r="AE259" s="61">
        <v>1</v>
      </c>
      <c r="AF259" s="61">
        <v>10</v>
      </c>
      <c r="AG259" s="61">
        <v>30</v>
      </c>
      <c r="AH259" s="61">
        <v>10</v>
      </c>
      <c r="AI259" s="61">
        <v>2</v>
      </c>
      <c r="AJ259" s="61">
        <v>0</v>
      </c>
      <c r="AK259" s="61">
        <v>0</v>
      </c>
      <c r="AL259" s="61">
        <v>0</v>
      </c>
      <c r="AM259" s="61">
        <v>0</v>
      </c>
      <c r="AN259" s="61">
        <v>0</v>
      </c>
    </row>
    <row r="260" spans="1:40" s="123" customFormat="1" ht="37.5" x14ac:dyDescent="0.25">
      <c r="A260" s="61">
        <v>230</v>
      </c>
      <c r="B260" s="61" t="s">
        <v>742</v>
      </c>
      <c r="C260" s="61" t="s">
        <v>743</v>
      </c>
      <c r="D260" s="61" t="s">
        <v>447</v>
      </c>
      <c r="E260" s="61"/>
      <c r="F260" s="61" t="s">
        <v>847</v>
      </c>
      <c r="G260" s="61"/>
      <c r="H260" s="61">
        <v>10</v>
      </c>
      <c r="I260" s="61">
        <v>1</v>
      </c>
      <c r="J260" s="61">
        <v>0</v>
      </c>
      <c r="K260" s="61">
        <v>0</v>
      </c>
      <c r="L260" s="61">
        <v>1</v>
      </c>
      <c r="M260" s="61">
        <v>0</v>
      </c>
      <c r="N260" s="61">
        <v>0</v>
      </c>
      <c r="O260" s="61">
        <v>1</v>
      </c>
      <c r="P260" s="61">
        <v>1</v>
      </c>
      <c r="Q260" s="61">
        <v>1</v>
      </c>
      <c r="R260" s="61">
        <v>0</v>
      </c>
      <c r="S260" s="61">
        <v>5</v>
      </c>
      <c r="T260" s="61">
        <v>0</v>
      </c>
      <c r="U260" s="61">
        <v>0</v>
      </c>
      <c r="V260" s="61">
        <v>2</v>
      </c>
      <c r="W260" s="61">
        <v>0</v>
      </c>
      <c r="X260" s="61">
        <v>0</v>
      </c>
      <c r="Y260" s="61">
        <v>0</v>
      </c>
      <c r="Z260" s="61">
        <v>0</v>
      </c>
      <c r="AA260" s="61">
        <v>1</v>
      </c>
      <c r="AB260" s="61">
        <v>0</v>
      </c>
      <c r="AC260" s="61">
        <v>1</v>
      </c>
      <c r="AD260" s="61">
        <v>0</v>
      </c>
      <c r="AE260" s="61">
        <v>1</v>
      </c>
      <c r="AF260" s="61">
        <v>10</v>
      </c>
      <c r="AG260" s="61">
        <v>30</v>
      </c>
      <c r="AH260" s="61">
        <v>10</v>
      </c>
      <c r="AI260" s="61">
        <v>0</v>
      </c>
      <c r="AJ260" s="61">
        <v>0</v>
      </c>
      <c r="AK260" s="61">
        <v>0</v>
      </c>
      <c r="AL260" s="61">
        <v>0</v>
      </c>
      <c r="AM260" s="61">
        <v>0</v>
      </c>
      <c r="AN260" s="61">
        <v>0</v>
      </c>
    </row>
    <row r="261" spans="1:40" s="123" customFormat="1" ht="187.5" x14ac:dyDescent="0.25">
      <c r="A261" s="61">
        <v>231</v>
      </c>
      <c r="B261" s="61" t="s">
        <v>742</v>
      </c>
      <c r="C261" s="61" t="s">
        <v>3660</v>
      </c>
      <c r="D261" s="61" t="s">
        <v>447</v>
      </c>
      <c r="E261" s="61"/>
      <c r="F261" s="61" t="s">
        <v>841</v>
      </c>
      <c r="G261" s="61"/>
      <c r="H261" s="61">
        <v>5</v>
      </c>
      <c r="I261" s="61">
        <v>1</v>
      </c>
      <c r="J261" s="61">
        <v>0</v>
      </c>
      <c r="K261" s="61">
        <v>0</v>
      </c>
      <c r="L261" s="61">
        <v>1</v>
      </c>
      <c r="M261" s="61">
        <v>1</v>
      </c>
      <c r="N261" s="61">
        <v>1</v>
      </c>
      <c r="O261" s="61">
        <v>2</v>
      </c>
      <c r="P261" s="61">
        <v>2</v>
      </c>
      <c r="Q261" s="61">
        <v>1</v>
      </c>
      <c r="R261" s="61">
        <v>0</v>
      </c>
      <c r="S261" s="61">
        <v>5</v>
      </c>
      <c r="T261" s="61">
        <v>0</v>
      </c>
      <c r="U261" s="61">
        <v>0</v>
      </c>
      <c r="V261" s="61">
        <v>1</v>
      </c>
      <c r="W261" s="61">
        <v>0</v>
      </c>
      <c r="X261" s="61">
        <v>1</v>
      </c>
      <c r="Y261" s="61">
        <v>0</v>
      </c>
      <c r="Z261" s="61">
        <v>0</v>
      </c>
      <c r="AA261" s="61">
        <v>1</v>
      </c>
      <c r="AB261" s="61">
        <v>0</v>
      </c>
      <c r="AC261" s="61">
        <v>1</v>
      </c>
      <c r="AD261" s="61">
        <v>0</v>
      </c>
      <c r="AE261" s="61">
        <v>1</v>
      </c>
      <c r="AF261" s="61">
        <v>10</v>
      </c>
      <c r="AG261" s="61">
        <v>30</v>
      </c>
      <c r="AH261" s="61">
        <v>10</v>
      </c>
      <c r="AI261" s="61">
        <v>2</v>
      </c>
      <c r="AJ261" s="61">
        <v>0</v>
      </c>
      <c r="AK261" s="61">
        <v>0</v>
      </c>
      <c r="AL261" s="61">
        <v>0</v>
      </c>
      <c r="AM261" s="61">
        <v>0</v>
      </c>
      <c r="AN261" s="61">
        <v>0</v>
      </c>
    </row>
    <row r="262" spans="1:40" s="123" customFormat="1" ht="37.5" x14ac:dyDescent="0.25">
      <c r="A262" s="61">
        <v>232</v>
      </c>
      <c r="B262" s="61" t="s">
        <v>742</v>
      </c>
      <c r="C262" s="61" t="s">
        <v>3661</v>
      </c>
      <c r="D262" s="61" t="s">
        <v>447</v>
      </c>
      <c r="E262" s="61"/>
      <c r="F262" s="61" t="s">
        <v>1035</v>
      </c>
      <c r="G262" s="61"/>
      <c r="H262" s="61">
        <v>7</v>
      </c>
      <c r="I262" s="61">
        <v>1</v>
      </c>
      <c r="J262" s="61">
        <v>0</v>
      </c>
      <c r="K262" s="61">
        <v>0</v>
      </c>
      <c r="L262" s="61">
        <v>1</v>
      </c>
      <c r="M262" s="61">
        <v>0</v>
      </c>
      <c r="N262" s="61">
        <v>0</v>
      </c>
      <c r="O262" s="61">
        <v>1</v>
      </c>
      <c r="P262" s="61">
        <v>2</v>
      </c>
      <c r="Q262" s="61">
        <v>1</v>
      </c>
      <c r="R262" s="61">
        <v>0</v>
      </c>
      <c r="S262" s="61">
        <v>5</v>
      </c>
      <c r="T262" s="61">
        <v>0</v>
      </c>
      <c r="U262" s="61">
        <v>0</v>
      </c>
      <c r="V262" s="61">
        <v>1</v>
      </c>
      <c r="W262" s="61">
        <v>1</v>
      </c>
      <c r="X262" s="61">
        <v>0</v>
      </c>
      <c r="Y262" s="61">
        <v>0</v>
      </c>
      <c r="Z262" s="61">
        <v>0</v>
      </c>
      <c r="AA262" s="61">
        <v>1</v>
      </c>
      <c r="AB262" s="61">
        <v>0</v>
      </c>
      <c r="AC262" s="61">
        <v>1</v>
      </c>
      <c r="AD262" s="61">
        <v>0</v>
      </c>
      <c r="AE262" s="61">
        <v>1</v>
      </c>
      <c r="AF262" s="61">
        <v>10</v>
      </c>
      <c r="AG262" s="61">
        <v>30</v>
      </c>
      <c r="AH262" s="61">
        <v>10</v>
      </c>
      <c r="AI262" s="61">
        <v>2</v>
      </c>
      <c r="AJ262" s="61">
        <v>0</v>
      </c>
      <c r="AK262" s="61">
        <v>0</v>
      </c>
      <c r="AL262" s="61">
        <v>0</v>
      </c>
      <c r="AM262" s="61">
        <v>0</v>
      </c>
      <c r="AN262" s="61">
        <v>0</v>
      </c>
    </row>
    <row r="263" spans="1:40" s="123" customFormat="1" ht="37.5" x14ac:dyDescent="0.25">
      <c r="A263" s="61">
        <v>233</v>
      </c>
      <c r="B263" s="61" t="s">
        <v>742</v>
      </c>
      <c r="C263" s="61" t="s">
        <v>3662</v>
      </c>
      <c r="D263" s="61" t="s">
        <v>447</v>
      </c>
      <c r="E263" s="61"/>
      <c r="F263" s="61" t="s">
        <v>1036</v>
      </c>
      <c r="G263" s="61"/>
      <c r="H263" s="61">
        <v>7</v>
      </c>
      <c r="I263" s="61">
        <v>1</v>
      </c>
      <c r="J263" s="61">
        <v>0</v>
      </c>
      <c r="K263" s="61">
        <v>0</v>
      </c>
      <c r="L263" s="61">
        <v>1</v>
      </c>
      <c r="M263" s="61">
        <v>0</v>
      </c>
      <c r="N263" s="61">
        <v>0</v>
      </c>
      <c r="O263" s="61">
        <v>1</v>
      </c>
      <c r="P263" s="61">
        <v>2</v>
      </c>
      <c r="Q263" s="61">
        <v>1</v>
      </c>
      <c r="R263" s="61">
        <v>0</v>
      </c>
      <c r="S263" s="61">
        <v>5</v>
      </c>
      <c r="T263" s="61">
        <v>0</v>
      </c>
      <c r="U263" s="61">
        <v>0</v>
      </c>
      <c r="V263" s="61">
        <v>2</v>
      </c>
      <c r="W263" s="61">
        <v>1</v>
      </c>
      <c r="X263" s="61">
        <v>1</v>
      </c>
      <c r="Y263" s="61">
        <v>0</v>
      </c>
      <c r="Z263" s="61">
        <v>0</v>
      </c>
      <c r="AA263" s="61">
        <v>2</v>
      </c>
      <c r="AB263" s="61">
        <v>1</v>
      </c>
      <c r="AC263" s="61">
        <v>1</v>
      </c>
      <c r="AD263" s="61">
        <v>0</v>
      </c>
      <c r="AE263" s="61">
        <v>1</v>
      </c>
      <c r="AF263" s="61">
        <v>10</v>
      </c>
      <c r="AG263" s="61">
        <v>30</v>
      </c>
      <c r="AH263" s="61">
        <v>10</v>
      </c>
      <c r="AI263" s="61">
        <v>2</v>
      </c>
      <c r="AJ263" s="61">
        <v>0</v>
      </c>
      <c r="AK263" s="61">
        <v>0</v>
      </c>
      <c r="AL263" s="61">
        <v>0</v>
      </c>
      <c r="AM263" s="61">
        <v>0</v>
      </c>
      <c r="AN263" s="61">
        <v>0</v>
      </c>
    </row>
    <row r="264" spans="1:40" s="123" customFormat="1" ht="37.5" x14ac:dyDescent="0.25">
      <c r="A264" s="61">
        <v>234</v>
      </c>
      <c r="B264" s="61" t="s">
        <v>742</v>
      </c>
      <c r="C264" s="61" t="s">
        <v>3663</v>
      </c>
      <c r="D264" s="61" t="s">
        <v>447</v>
      </c>
      <c r="E264" s="61"/>
      <c r="F264" s="61" t="s">
        <v>1037</v>
      </c>
      <c r="G264" s="61"/>
      <c r="H264" s="61">
        <v>5</v>
      </c>
      <c r="I264" s="61">
        <v>1</v>
      </c>
      <c r="J264" s="61">
        <v>0</v>
      </c>
      <c r="K264" s="61">
        <v>0</v>
      </c>
      <c r="L264" s="61">
        <v>1</v>
      </c>
      <c r="M264" s="61">
        <v>0</v>
      </c>
      <c r="N264" s="61">
        <v>0</v>
      </c>
      <c r="O264" s="61">
        <v>1</v>
      </c>
      <c r="P264" s="61">
        <v>2</v>
      </c>
      <c r="Q264" s="61">
        <v>1</v>
      </c>
      <c r="R264" s="61">
        <v>0</v>
      </c>
      <c r="S264" s="61">
        <v>5</v>
      </c>
      <c r="T264" s="61">
        <v>0</v>
      </c>
      <c r="U264" s="61">
        <v>0</v>
      </c>
      <c r="V264" s="61">
        <v>1</v>
      </c>
      <c r="W264" s="61">
        <v>1</v>
      </c>
      <c r="X264" s="61">
        <v>1</v>
      </c>
      <c r="Y264" s="61">
        <v>0</v>
      </c>
      <c r="Z264" s="61">
        <v>0</v>
      </c>
      <c r="AA264" s="61">
        <v>0</v>
      </c>
      <c r="AB264" s="61">
        <v>1</v>
      </c>
      <c r="AC264" s="61">
        <v>1</v>
      </c>
      <c r="AD264" s="61">
        <v>0</v>
      </c>
      <c r="AE264" s="61">
        <v>1</v>
      </c>
      <c r="AF264" s="61">
        <v>10</v>
      </c>
      <c r="AG264" s="61">
        <v>30</v>
      </c>
      <c r="AH264" s="61">
        <v>10</v>
      </c>
      <c r="AI264" s="61">
        <v>0</v>
      </c>
      <c r="AJ264" s="61">
        <v>0</v>
      </c>
      <c r="AK264" s="61">
        <v>0</v>
      </c>
      <c r="AL264" s="61">
        <v>0</v>
      </c>
      <c r="AM264" s="61">
        <v>0</v>
      </c>
      <c r="AN264" s="61">
        <v>0</v>
      </c>
    </row>
    <row r="265" spans="1:40" s="123" customFormat="1" ht="37.5" x14ac:dyDescent="0.25">
      <c r="A265" s="61">
        <v>235</v>
      </c>
      <c r="B265" s="61" t="s">
        <v>742</v>
      </c>
      <c r="C265" s="61" t="s">
        <v>3664</v>
      </c>
      <c r="D265" s="61" t="s">
        <v>447</v>
      </c>
      <c r="E265" s="61"/>
      <c r="F265" s="61" t="s">
        <v>1038</v>
      </c>
      <c r="G265" s="61"/>
      <c r="H265" s="61">
        <v>5</v>
      </c>
      <c r="I265" s="61">
        <v>1</v>
      </c>
      <c r="J265" s="61">
        <v>0</v>
      </c>
      <c r="K265" s="61">
        <v>0</v>
      </c>
      <c r="L265" s="61">
        <v>1</v>
      </c>
      <c r="M265" s="61">
        <v>0</v>
      </c>
      <c r="N265" s="61">
        <v>0</v>
      </c>
      <c r="O265" s="61">
        <v>1</v>
      </c>
      <c r="P265" s="61">
        <v>2</v>
      </c>
      <c r="Q265" s="61">
        <v>1</v>
      </c>
      <c r="R265" s="61">
        <v>0</v>
      </c>
      <c r="S265" s="61">
        <v>5</v>
      </c>
      <c r="T265" s="61">
        <v>0</v>
      </c>
      <c r="U265" s="61">
        <v>0</v>
      </c>
      <c r="V265" s="61">
        <v>1</v>
      </c>
      <c r="W265" s="61">
        <v>2</v>
      </c>
      <c r="X265" s="61">
        <v>0</v>
      </c>
      <c r="Y265" s="61">
        <v>0</v>
      </c>
      <c r="Z265" s="61">
        <v>0</v>
      </c>
      <c r="AA265" s="61">
        <v>0</v>
      </c>
      <c r="AB265" s="61">
        <v>0</v>
      </c>
      <c r="AC265" s="61">
        <v>1</v>
      </c>
      <c r="AD265" s="61">
        <v>0</v>
      </c>
      <c r="AE265" s="61">
        <v>2</v>
      </c>
      <c r="AF265" s="61">
        <v>10</v>
      </c>
      <c r="AG265" s="61">
        <v>30</v>
      </c>
      <c r="AH265" s="61">
        <v>10</v>
      </c>
      <c r="AI265" s="61">
        <v>2</v>
      </c>
      <c r="AJ265" s="61">
        <v>0</v>
      </c>
      <c r="AK265" s="61">
        <v>0</v>
      </c>
      <c r="AL265" s="61">
        <v>0</v>
      </c>
      <c r="AM265" s="61">
        <v>0</v>
      </c>
      <c r="AN265" s="61">
        <v>0</v>
      </c>
    </row>
    <row r="266" spans="1:40" s="123" customFormat="1" ht="37.5" x14ac:dyDescent="0.25">
      <c r="A266" s="61">
        <v>236</v>
      </c>
      <c r="B266" s="61" t="s">
        <v>742</v>
      </c>
      <c r="C266" s="61" t="s">
        <v>3665</v>
      </c>
      <c r="D266" s="61" t="s">
        <v>447</v>
      </c>
      <c r="E266" s="61"/>
      <c r="F266" s="61" t="s">
        <v>1039</v>
      </c>
      <c r="G266" s="61"/>
      <c r="H266" s="61">
        <v>6</v>
      </c>
      <c r="I266" s="61">
        <v>1</v>
      </c>
      <c r="J266" s="61">
        <v>0</v>
      </c>
      <c r="K266" s="61">
        <v>0</v>
      </c>
      <c r="L266" s="61">
        <v>1</v>
      </c>
      <c r="M266" s="61">
        <v>0</v>
      </c>
      <c r="N266" s="61">
        <v>0</v>
      </c>
      <c r="O266" s="61">
        <v>1</v>
      </c>
      <c r="P266" s="61">
        <v>2</v>
      </c>
      <c r="Q266" s="61">
        <v>1</v>
      </c>
      <c r="R266" s="61">
        <v>0</v>
      </c>
      <c r="S266" s="61">
        <v>5</v>
      </c>
      <c r="T266" s="61">
        <v>0</v>
      </c>
      <c r="U266" s="61">
        <v>0</v>
      </c>
      <c r="V266" s="61">
        <v>0</v>
      </c>
      <c r="W266" s="61">
        <v>1</v>
      </c>
      <c r="X266" s="61">
        <v>0</v>
      </c>
      <c r="Y266" s="61">
        <v>0</v>
      </c>
      <c r="Z266" s="61">
        <v>0</v>
      </c>
      <c r="AA266" s="61">
        <v>0</v>
      </c>
      <c r="AB266" s="61">
        <v>0</v>
      </c>
      <c r="AC266" s="61">
        <v>1</v>
      </c>
      <c r="AD266" s="61">
        <v>0</v>
      </c>
      <c r="AE266" s="61">
        <v>2</v>
      </c>
      <c r="AF266" s="61">
        <v>10</v>
      </c>
      <c r="AG266" s="61">
        <v>30</v>
      </c>
      <c r="AH266" s="61">
        <v>10</v>
      </c>
      <c r="AI266" s="61">
        <v>2</v>
      </c>
      <c r="AJ266" s="61">
        <v>0</v>
      </c>
      <c r="AK266" s="61">
        <v>0</v>
      </c>
      <c r="AL266" s="61">
        <v>0</v>
      </c>
      <c r="AM266" s="61">
        <v>0</v>
      </c>
      <c r="AN266" s="61">
        <v>0</v>
      </c>
    </row>
    <row r="267" spans="1:40" s="123" customFormat="1" ht="37.5" x14ac:dyDescent="0.25">
      <c r="A267" s="61">
        <v>237</v>
      </c>
      <c r="B267" s="61" t="s">
        <v>742</v>
      </c>
      <c r="C267" s="61" t="s">
        <v>3666</v>
      </c>
      <c r="D267" s="61" t="s">
        <v>447</v>
      </c>
      <c r="E267" s="61"/>
      <c r="F267" s="61" t="s">
        <v>1040</v>
      </c>
      <c r="G267" s="61"/>
      <c r="H267" s="61">
        <v>5</v>
      </c>
      <c r="I267" s="61">
        <v>1</v>
      </c>
      <c r="J267" s="61">
        <v>0</v>
      </c>
      <c r="K267" s="61">
        <v>0</v>
      </c>
      <c r="L267" s="61">
        <v>1</v>
      </c>
      <c r="M267" s="61">
        <v>0</v>
      </c>
      <c r="N267" s="61">
        <v>0</v>
      </c>
      <c r="O267" s="61">
        <v>1</v>
      </c>
      <c r="P267" s="61">
        <v>2</v>
      </c>
      <c r="Q267" s="61">
        <v>1</v>
      </c>
      <c r="R267" s="61">
        <v>0</v>
      </c>
      <c r="S267" s="61">
        <v>5</v>
      </c>
      <c r="T267" s="61">
        <v>0</v>
      </c>
      <c r="U267" s="61">
        <v>0</v>
      </c>
      <c r="V267" s="61">
        <v>1</v>
      </c>
      <c r="W267" s="61">
        <v>0</v>
      </c>
      <c r="X267" s="61">
        <v>0</v>
      </c>
      <c r="Y267" s="61">
        <v>0</v>
      </c>
      <c r="Z267" s="61">
        <v>0</v>
      </c>
      <c r="AA267" s="61">
        <v>0</v>
      </c>
      <c r="AB267" s="61">
        <v>0</v>
      </c>
      <c r="AC267" s="61">
        <v>1</v>
      </c>
      <c r="AD267" s="61">
        <v>0</v>
      </c>
      <c r="AE267" s="61">
        <v>1</v>
      </c>
      <c r="AF267" s="61">
        <v>10</v>
      </c>
      <c r="AG267" s="61">
        <v>30</v>
      </c>
      <c r="AH267" s="61">
        <v>10</v>
      </c>
      <c r="AI267" s="61">
        <v>0</v>
      </c>
      <c r="AJ267" s="61">
        <v>0</v>
      </c>
      <c r="AK267" s="61">
        <v>0</v>
      </c>
      <c r="AL267" s="61">
        <v>0</v>
      </c>
      <c r="AM267" s="61">
        <v>0</v>
      </c>
      <c r="AN267" s="61">
        <v>0</v>
      </c>
    </row>
    <row r="268" spans="1:40" s="123" customFormat="1" ht="56.25" x14ac:dyDescent="0.25">
      <c r="A268" s="61">
        <v>238</v>
      </c>
      <c r="B268" s="61" t="s">
        <v>742</v>
      </c>
      <c r="C268" s="61" t="s">
        <v>3667</v>
      </c>
      <c r="D268" s="61" t="s">
        <v>447</v>
      </c>
      <c r="E268" s="61"/>
      <c r="F268" s="61" t="s">
        <v>1041</v>
      </c>
      <c r="G268" s="61"/>
      <c r="H268" s="61">
        <v>5</v>
      </c>
      <c r="I268" s="61">
        <v>1</v>
      </c>
      <c r="J268" s="61">
        <v>0</v>
      </c>
      <c r="K268" s="61">
        <v>0</v>
      </c>
      <c r="L268" s="61">
        <v>1</v>
      </c>
      <c r="M268" s="61">
        <v>0</v>
      </c>
      <c r="N268" s="61">
        <v>0</v>
      </c>
      <c r="O268" s="61">
        <v>1</v>
      </c>
      <c r="P268" s="61">
        <v>2</v>
      </c>
      <c r="Q268" s="61">
        <v>1</v>
      </c>
      <c r="R268" s="61">
        <v>0</v>
      </c>
      <c r="S268" s="61">
        <v>5</v>
      </c>
      <c r="T268" s="61">
        <v>0</v>
      </c>
      <c r="U268" s="61">
        <v>0</v>
      </c>
      <c r="V268" s="61">
        <v>2</v>
      </c>
      <c r="W268" s="61">
        <v>1</v>
      </c>
      <c r="X268" s="61">
        <v>1</v>
      </c>
      <c r="Y268" s="61">
        <v>0</v>
      </c>
      <c r="Z268" s="61">
        <v>0</v>
      </c>
      <c r="AA268" s="61">
        <v>0</v>
      </c>
      <c r="AB268" s="61">
        <v>0</v>
      </c>
      <c r="AC268" s="61">
        <v>1</v>
      </c>
      <c r="AD268" s="61">
        <v>0</v>
      </c>
      <c r="AE268" s="61">
        <v>1</v>
      </c>
      <c r="AF268" s="61">
        <v>10</v>
      </c>
      <c r="AG268" s="61">
        <v>30</v>
      </c>
      <c r="AH268" s="61">
        <v>10</v>
      </c>
      <c r="AI268" s="61">
        <v>2</v>
      </c>
      <c r="AJ268" s="61">
        <v>0</v>
      </c>
      <c r="AK268" s="61">
        <v>0</v>
      </c>
      <c r="AL268" s="61">
        <v>0</v>
      </c>
      <c r="AM268" s="61">
        <v>0</v>
      </c>
      <c r="AN268" s="61">
        <v>0</v>
      </c>
    </row>
    <row r="269" spans="1:40" s="123" customFormat="1" ht="37.5" x14ac:dyDescent="0.25">
      <c r="A269" s="61">
        <v>239</v>
      </c>
      <c r="B269" s="61" t="s">
        <v>742</v>
      </c>
      <c r="C269" s="61" t="s">
        <v>3668</v>
      </c>
      <c r="D269" s="61" t="s">
        <v>447</v>
      </c>
      <c r="E269" s="61"/>
      <c r="F269" s="61" t="s">
        <v>1042</v>
      </c>
      <c r="G269" s="61"/>
      <c r="H269" s="61">
        <v>10</v>
      </c>
      <c r="I269" s="61">
        <v>1</v>
      </c>
      <c r="J269" s="61">
        <v>0</v>
      </c>
      <c r="K269" s="61">
        <v>0</v>
      </c>
      <c r="L269" s="61">
        <v>1</v>
      </c>
      <c r="M269" s="61">
        <v>1</v>
      </c>
      <c r="N269" s="61">
        <v>0</v>
      </c>
      <c r="O269" s="61">
        <v>2</v>
      </c>
      <c r="P269" s="61">
        <v>2</v>
      </c>
      <c r="Q269" s="61">
        <v>1</v>
      </c>
      <c r="R269" s="61">
        <v>0</v>
      </c>
      <c r="S269" s="61">
        <v>5</v>
      </c>
      <c r="T269" s="61">
        <v>0</v>
      </c>
      <c r="U269" s="61">
        <v>0</v>
      </c>
      <c r="V269" s="61">
        <v>2</v>
      </c>
      <c r="W269" s="61">
        <v>1</v>
      </c>
      <c r="X269" s="61">
        <v>0</v>
      </c>
      <c r="Y269" s="61">
        <v>0</v>
      </c>
      <c r="Z269" s="61">
        <v>0</v>
      </c>
      <c r="AA269" s="61">
        <v>1</v>
      </c>
      <c r="AB269" s="61">
        <v>0</v>
      </c>
      <c r="AC269" s="61">
        <v>1</v>
      </c>
      <c r="AD269" s="61">
        <v>0</v>
      </c>
      <c r="AE269" s="61">
        <v>1</v>
      </c>
      <c r="AF269" s="61">
        <v>10</v>
      </c>
      <c r="AG269" s="61">
        <v>30</v>
      </c>
      <c r="AH269" s="61">
        <v>10</v>
      </c>
      <c r="AI269" s="61">
        <v>2</v>
      </c>
      <c r="AJ269" s="61">
        <v>0</v>
      </c>
      <c r="AK269" s="61">
        <v>0</v>
      </c>
      <c r="AL269" s="61">
        <v>0</v>
      </c>
      <c r="AM269" s="61">
        <v>0</v>
      </c>
      <c r="AN269" s="61">
        <v>0</v>
      </c>
    </row>
    <row r="270" spans="1:40" s="123" customFormat="1" ht="37.5" x14ac:dyDescent="0.25">
      <c r="A270" s="61">
        <v>240</v>
      </c>
      <c r="B270" s="61" t="s">
        <v>742</v>
      </c>
      <c r="C270" s="61" t="s">
        <v>3669</v>
      </c>
      <c r="D270" s="61" t="s">
        <v>447</v>
      </c>
      <c r="E270" s="61"/>
      <c r="F270" s="61" t="s">
        <v>1043</v>
      </c>
      <c r="G270" s="61"/>
      <c r="H270" s="61">
        <v>8</v>
      </c>
      <c r="I270" s="61">
        <v>1</v>
      </c>
      <c r="J270" s="61">
        <v>0</v>
      </c>
      <c r="K270" s="61">
        <v>0</v>
      </c>
      <c r="L270" s="61">
        <v>1</v>
      </c>
      <c r="M270" s="61">
        <v>0</v>
      </c>
      <c r="N270" s="61">
        <v>0</v>
      </c>
      <c r="O270" s="61">
        <v>1</v>
      </c>
      <c r="P270" s="61">
        <v>2</v>
      </c>
      <c r="Q270" s="61">
        <v>1</v>
      </c>
      <c r="R270" s="61">
        <v>0</v>
      </c>
      <c r="S270" s="61">
        <v>5</v>
      </c>
      <c r="T270" s="61">
        <v>0</v>
      </c>
      <c r="U270" s="61">
        <v>0</v>
      </c>
      <c r="V270" s="61">
        <v>2</v>
      </c>
      <c r="W270" s="61">
        <v>1</v>
      </c>
      <c r="X270" s="61">
        <v>0</v>
      </c>
      <c r="Y270" s="61">
        <v>0</v>
      </c>
      <c r="Z270" s="61">
        <v>0</v>
      </c>
      <c r="AA270" s="61">
        <v>0</v>
      </c>
      <c r="AB270" s="61">
        <v>0</v>
      </c>
      <c r="AC270" s="61">
        <v>1</v>
      </c>
      <c r="AD270" s="61">
        <v>0</v>
      </c>
      <c r="AE270" s="61">
        <v>1</v>
      </c>
      <c r="AF270" s="61">
        <v>10</v>
      </c>
      <c r="AG270" s="61">
        <v>30</v>
      </c>
      <c r="AH270" s="61">
        <v>10</v>
      </c>
      <c r="AI270" s="61">
        <v>0</v>
      </c>
      <c r="AJ270" s="61">
        <v>0</v>
      </c>
      <c r="AK270" s="61">
        <v>0</v>
      </c>
      <c r="AL270" s="61">
        <v>0</v>
      </c>
      <c r="AM270" s="61">
        <v>0</v>
      </c>
      <c r="AN270" s="61">
        <v>0</v>
      </c>
    </row>
    <row r="271" spans="1:40" s="123" customFormat="1" ht="37.5" x14ac:dyDescent="0.25">
      <c r="A271" s="61">
        <v>241</v>
      </c>
      <c r="B271" s="61" t="s">
        <v>742</v>
      </c>
      <c r="C271" s="61" t="s">
        <v>3670</v>
      </c>
      <c r="D271" s="61" t="s">
        <v>447</v>
      </c>
      <c r="E271" s="61"/>
      <c r="F271" s="61" t="s">
        <v>1044</v>
      </c>
      <c r="G271" s="61"/>
      <c r="H271" s="61">
        <v>5</v>
      </c>
      <c r="I271" s="61">
        <v>1</v>
      </c>
      <c r="J271" s="61">
        <v>0</v>
      </c>
      <c r="K271" s="61">
        <v>0</v>
      </c>
      <c r="L271" s="61">
        <v>1</v>
      </c>
      <c r="M271" s="61">
        <v>1</v>
      </c>
      <c r="N271" s="61">
        <v>0</v>
      </c>
      <c r="O271" s="61">
        <v>1</v>
      </c>
      <c r="P271" s="61">
        <v>2</v>
      </c>
      <c r="Q271" s="61">
        <v>1</v>
      </c>
      <c r="R271" s="61">
        <v>0</v>
      </c>
      <c r="S271" s="61">
        <v>5</v>
      </c>
      <c r="T271" s="61">
        <v>0</v>
      </c>
      <c r="U271" s="61">
        <v>0</v>
      </c>
      <c r="V271" s="61">
        <v>2</v>
      </c>
      <c r="W271" s="61">
        <v>1</v>
      </c>
      <c r="X271" s="61">
        <v>0</v>
      </c>
      <c r="Y271" s="61">
        <v>0</v>
      </c>
      <c r="Z271" s="61">
        <v>0</v>
      </c>
      <c r="AA271" s="61">
        <v>0</v>
      </c>
      <c r="AB271" s="61">
        <v>0</v>
      </c>
      <c r="AC271" s="61">
        <v>1</v>
      </c>
      <c r="AD271" s="61">
        <v>0</v>
      </c>
      <c r="AE271" s="61">
        <v>1</v>
      </c>
      <c r="AF271" s="61">
        <v>10</v>
      </c>
      <c r="AG271" s="61">
        <v>30</v>
      </c>
      <c r="AH271" s="61">
        <v>10</v>
      </c>
      <c r="AI271" s="61">
        <v>2</v>
      </c>
      <c r="AJ271" s="61">
        <v>0</v>
      </c>
      <c r="AK271" s="61">
        <v>0</v>
      </c>
      <c r="AL271" s="61">
        <v>0</v>
      </c>
      <c r="AM271" s="61">
        <v>0</v>
      </c>
      <c r="AN271" s="61">
        <v>0</v>
      </c>
    </row>
    <row r="272" spans="1:40" s="123" customFormat="1" ht="37.5" x14ac:dyDescent="0.25">
      <c r="A272" s="61">
        <v>242</v>
      </c>
      <c r="B272" s="61" t="s">
        <v>742</v>
      </c>
      <c r="C272" s="61" t="s">
        <v>3671</v>
      </c>
      <c r="D272" s="61" t="s">
        <v>447</v>
      </c>
      <c r="E272" s="61"/>
      <c r="F272" s="61" t="s">
        <v>1045</v>
      </c>
      <c r="G272" s="61"/>
      <c r="H272" s="61">
        <v>9</v>
      </c>
      <c r="I272" s="61">
        <v>1</v>
      </c>
      <c r="J272" s="61">
        <v>0</v>
      </c>
      <c r="K272" s="61">
        <v>0</v>
      </c>
      <c r="L272" s="61">
        <v>1</v>
      </c>
      <c r="M272" s="61">
        <v>1</v>
      </c>
      <c r="N272" s="61">
        <v>0</v>
      </c>
      <c r="O272" s="61">
        <v>1</v>
      </c>
      <c r="P272" s="61">
        <v>2</v>
      </c>
      <c r="Q272" s="61">
        <v>1</v>
      </c>
      <c r="R272" s="61">
        <v>0</v>
      </c>
      <c r="S272" s="61">
        <v>5</v>
      </c>
      <c r="T272" s="61">
        <v>0</v>
      </c>
      <c r="U272" s="61">
        <v>0</v>
      </c>
      <c r="V272" s="61">
        <v>2</v>
      </c>
      <c r="W272" s="61">
        <v>1</v>
      </c>
      <c r="X272" s="61">
        <v>1</v>
      </c>
      <c r="Y272" s="61">
        <v>0</v>
      </c>
      <c r="Z272" s="61">
        <v>0</v>
      </c>
      <c r="AA272" s="61">
        <v>1</v>
      </c>
      <c r="AB272" s="61">
        <v>0</v>
      </c>
      <c r="AC272" s="61">
        <v>1</v>
      </c>
      <c r="AD272" s="61">
        <v>0</v>
      </c>
      <c r="AE272" s="61">
        <v>1</v>
      </c>
      <c r="AF272" s="61">
        <v>10</v>
      </c>
      <c r="AG272" s="61">
        <v>30</v>
      </c>
      <c r="AH272" s="61">
        <v>10</v>
      </c>
      <c r="AI272" s="61">
        <v>2</v>
      </c>
      <c r="AJ272" s="61">
        <v>0</v>
      </c>
      <c r="AK272" s="61">
        <v>0</v>
      </c>
      <c r="AL272" s="61">
        <v>0</v>
      </c>
      <c r="AM272" s="61">
        <v>0</v>
      </c>
      <c r="AN272" s="61">
        <v>0</v>
      </c>
    </row>
    <row r="273" spans="1:40" s="123" customFormat="1" ht="75" x14ac:dyDescent="0.25">
      <c r="A273" s="61">
        <v>243</v>
      </c>
      <c r="B273" s="61" t="s">
        <v>742</v>
      </c>
      <c r="C273" s="61" t="s">
        <v>3672</v>
      </c>
      <c r="D273" s="61" t="s">
        <v>447</v>
      </c>
      <c r="E273" s="61"/>
      <c r="F273" s="61" t="s">
        <v>1046</v>
      </c>
      <c r="G273" s="61"/>
      <c r="H273" s="61">
        <v>10</v>
      </c>
      <c r="I273" s="61">
        <v>1</v>
      </c>
      <c r="J273" s="61">
        <v>0</v>
      </c>
      <c r="K273" s="61">
        <v>0</v>
      </c>
      <c r="L273" s="61">
        <v>1</v>
      </c>
      <c r="M273" s="61">
        <v>0</v>
      </c>
      <c r="N273" s="61">
        <v>0</v>
      </c>
      <c r="O273" s="61">
        <v>1</v>
      </c>
      <c r="P273" s="61">
        <v>2</v>
      </c>
      <c r="Q273" s="61">
        <v>1</v>
      </c>
      <c r="R273" s="61">
        <v>0</v>
      </c>
      <c r="S273" s="61">
        <v>5</v>
      </c>
      <c r="T273" s="61">
        <v>0</v>
      </c>
      <c r="U273" s="61">
        <v>0</v>
      </c>
      <c r="V273" s="61">
        <v>1</v>
      </c>
      <c r="W273" s="61">
        <v>1</v>
      </c>
      <c r="X273" s="61">
        <v>0</v>
      </c>
      <c r="Y273" s="61">
        <v>0</v>
      </c>
      <c r="Z273" s="61">
        <v>0</v>
      </c>
      <c r="AA273" s="61">
        <v>1</v>
      </c>
      <c r="AB273" s="61">
        <v>0</v>
      </c>
      <c r="AC273" s="61">
        <v>1</v>
      </c>
      <c r="AD273" s="61">
        <v>0</v>
      </c>
      <c r="AE273" s="61">
        <v>1</v>
      </c>
      <c r="AF273" s="61">
        <v>10</v>
      </c>
      <c r="AG273" s="61">
        <v>30</v>
      </c>
      <c r="AH273" s="61">
        <v>10</v>
      </c>
      <c r="AI273" s="61">
        <v>2</v>
      </c>
      <c r="AJ273" s="61">
        <v>0</v>
      </c>
      <c r="AK273" s="61">
        <v>0</v>
      </c>
      <c r="AL273" s="61">
        <v>0</v>
      </c>
      <c r="AM273" s="61">
        <v>0</v>
      </c>
      <c r="AN273" s="61">
        <v>0</v>
      </c>
    </row>
    <row r="274" spans="1:40" s="123" customFormat="1" ht="37.5" x14ac:dyDescent="0.25">
      <c r="A274" s="61">
        <v>244</v>
      </c>
      <c r="B274" s="61" t="s">
        <v>742</v>
      </c>
      <c r="C274" s="61" t="s">
        <v>3673</v>
      </c>
      <c r="D274" s="61" t="s">
        <v>447</v>
      </c>
      <c r="E274" s="61"/>
      <c r="F274" s="61" t="s">
        <v>1047</v>
      </c>
      <c r="G274" s="61"/>
      <c r="H274" s="61">
        <v>5</v>
      </c>
      <c r="I274" s="61">
        <v>1</v>
      </c>
      <c r="J274" s="61">
        <v>0</v>
      </c>
      <c r="K274" s="61">
        <v>0</v>
      </c>
      <c r="L274" s="61">
        <v>0</v>
      </c>
      <c r="M274" s="61">
        <v>1</v>
      </c>
      <c r="N274" s="61">
        <v>0</v>
      </c>
      <c r="O274" s="61">
        <v>1</v>
      </c>
      <c r="P274" s="61">
        <v>0</v>
      </c>
      <c r="Q274" s="61">
        <v>1</v>
      </c>
      <c r="R274" s="61">
        <v>0</v>
      </c>
      <c r="S274" s="61">
        <v>5</v>
      </c>
      <c r="T274" s="61">
        <v>0</v>
      </c>
      <c r="U274" s="61">
        <v>0</v>
      </c>
      <c r="V274" s="61">
        <v>1</v>
      </c>
      <c r="W274" s="61">
        <v>1</v>
      </c>
      <c r="X274" s="61">
        <v>0</v>
      </c>
      <c r="Y274" s="61">
        <v>0</v>
      </c>
      <c r="Z274" s="61">
        <v>0</v>
      </c>
      <c r="AA274" s="61">
        <v>0</v>
      </c>
      <c r="AB274" s="61">
        <v>0</v>
      </c>
      <c r="AC274" s="61">
        <v>1</v>
      </c>
      <c r="AD274" s="61">
        <v>0</v>
      </c>
      <c r="AE274" s="61">
        <v>1</v>
      </c>
      <c r="AF274" s="61">
        <v>10</v>
      </c>
      <c r="AG274" s="61">
        <v>30</v>
      </c>
      <c r="AH274" s="61">
        <v>10</v>
      </c>
      <c r="AI274" s="61">
        <v>2</v>
      </c>
      <c r="AJ274" s="61">
        <v>0</v>
      </c>
      <c r="AK274" s="61">
        <v>0</v>
      </c>
      <c r="AL274" s="61">
        <v>0</v>
      </c>
      <c r="AM274" s="61">
        <v>0</v>
      </c>
      <c r="AN274" s="61">
        <v>0</v>
      </c>
    </row>
    <row r="275" spans="1:40" s="123" customFormat="1" ht="37.5" x14ac:dyDescent="0.25">
      <c r="A275" s="61">
        <v>245</v>
      </c>
      <c r="B275" s="61" t="s">
        <v>742</v>
      </c>
      <c r="C275" s="61" t="s">
        <v>3674</v>
      </c>
      <c r="D275" s="61" t="s">
        <v>447</v>
      </c>
      <c r="E275" s="61"/>
      <c r="F275" s="61" t="s">
        <v>1048</v>
      </c>
      <c r="G275" s="61"/>
      <c r="H275" s="61">
        <v>5</v>
      </c>
      <c r="I275" s="61">
        <v>1</v>
      </c>
      <c r="J275" s="61">
        <v>0</v>
      </c>
      <c r="K275" s="61">
        <v>0</v>
      </c>
      <c r="L275" s="61">
        <v>1</v>
      </c>
      <c r="M275" s="61">
        <v>0</v>
      </c>
      <c r="N275" s="61">
        <v>0</v>
      </c>
      <c r="O275" s="61">
        <v>1</v>
      </c>
      <c r="P275" s="61">
        <v>2</v>
      </c>
      <c r="Q275" s="61">
        <v>1</v>
      </c>
      <c r="R275" s="61">
        <v>0</v>
      </c>
      <c r="S275" s="61">
        <v>5</v>
      </c>
      <c r="T275" s="61">
        <v>0</v>
      </c>
      <c r="U275" s="61">
        <v>0</v>
      </c>
      <c r="V275" s="61">
        <v>1</v>
      </c>
      <c r="W275" s="61">
        <v>1</v>
      </c>
      <c r="X275" s="61">
        <v>0</v>
      </c>
      <c r="Y275" s="61">
        <v>0</v>
      </c>
      <c r="Z275" s="61">
        <v>0</v>
      </c>
      <c r="AA275" s="61">
        <v>0</v>
      </c>
      <c r="AB275" s="61">
        <v>0</v>
      </c>
      <c r="AC275" s="61">
        <v>1</v>
      </c>
      <c r="AD275" s="61">
        <v>0</v>
      </c>
      <c r="AE275" s="61">
        <v>1</v>
      </c>
      <c r="AF275" s="61">
        <v>10</v>
      </c>
      <c r="AG275" s="61">
        <v>30</v>
      </c>
      <c r="AH275" s="61">
        <v>10</v>
      </c>
      <c r="AI275" s="61">
        <v>2</v>
      </c>
      <c r="AJ275" s="61">
        <v>0</v>
      </c>
      <c r="AK275" s="61">
        <v>0</v>
      </c>
      <c r="AL275" s="61">
        <v>0</v>
      </c>
      <c r="AM275" s="61">
        <v>0</v>
      </c>
      <c r="AN275" s="61">
        <v>0</v>
      </c>
    </row>
    <row r="276" spans="1:40" s="123" customFormat="1" ht="37.5" x14ac:dyDescent="0.25">
      <c r="A276" s="61">
        <v>246</v>
      </c>
      <c r="B276" s="61" t="s">
        <v>742</v>
      </c>
      <c r="C276" s="61" t="s">
        <v>3675</v>
      </c>
      <c r="D276" s="61" t="s">
        <v>447</v>
      </c>
      <c r="E276" s="61"/>
      <c r="F276" s="61" t="s">
        <v>1049</v>
      </c>
      <c r="G276" s="61"/>
      <c r="H276" s="61">
        <v>5</v>
      </c>
      <c r="I276" s="61">
        <v>1</v>
      </c>
      <c r="J276" s="61">
        <v>0</v>
      </c>
      <c r="K276" s="61">
        <v>0</v>
      </c>
      <c r="L276" s="61">
        <v>1</v>
      </c>
      <c r="M276" s="61">
        <v>1</v>
      </c>
      <c r="N276" s="61">
        <v>0</v>
      </c>
      <c r="O276" s="61">
        <v>1</v>
      </c>
      <c r="P276" s="61">
        <v>2</v>
      </c>
      <c r="Q276" s="61">
        <v>2</v>
      </c>
      <c r="R276" s="61">
        <v>0</v>
      </c>
      <c r="S276" s="61">
        <v>5</v>
      </c>
      <c r="T276" s="61">
        <v>0</v>
      </c>
      <c r="U276" s="61">
        <v>0</v>
      </c>
      <c r="V276" s="61">
        <v>1</v>
      </c>
      <c r="W276" s="61">
        <v>1</v>
      </c>
      <c r="X276" s="61">
        <v>0</v>
      </c>
      <c r="Y276" s="61">
        <v>0</v>
      </c>
      <c r="Z276" s="61">
        <v>0</v>
      </c>
      <c r="AA276" s="61">
        <v>1</v>
      </c>
      <c r="AB276" s="61">
        <v>0</v>
      </c>
      <c r="AC276" s="61">
        <v>1</v>
      </c>
      <c r="AD276" s="61">
        <v>0</v>
      </c>
      <c r="AE276" s="61">
        <v>1</v>
      </c>
      <c r="AF276" s="61">
        <v>10</v>
      </c>
      <c r="AG276" s="61">
        <v>30</v>
      </c>
      <c r="AH276" s="61">
        <v>10</v>
      </c>
      <c r="AI276" s="61">
        <v>2</v>
      </c>
      <c r="AJ276" s="61">
        <v>0</v>
      </c>
      <c r="AK276" s="61">
        <v>0</v>
      </c>
      <c r="AL276" s="61">
        <v>0</v>
      </c>
      <c r="AM276" s="61">
        <v>0</v>
      </c>
      <c r="AN276" s="61">
        <v>0</v>
      </c>
    </row>
    <row r="277" spans="1:40" s="123" customFormat="1" ht="56.25" x14ac:dyDescent="0.25">
      <c r="A277" s="61">
        <v>247</v>
      </c>
      <c r="B277" s="61" t="s">
        <v>742</v>
      </c>
      <c r="C277" s="61" t="s">
        <v>3676</v>
      </c>
      <c r="D277" s="61" t="s">
        <v>447</v>
      </c>
      <c r="E277" s="61"/>
      <c r="F277" s="61" t="s">
        <v>1050</v>
      </c>
      <c r="G277" s="61"/>
      <c r="H277" s="61">
        <v>5</v>
      </c>
      <c r="I277" s="61">
        <v>1</v>
      </c>
      <c r="J277" s="61">
        <v>0</v>
      </c>
      <c r="K277" s="61">
        <v>0</v>
      </c>
      <c r="L277" s="61">
        <v>1</v>
      </c>
      <c r="M277" s="61">
        <v>1</v>
      </c>
      <c r="N277" s="61">
        <v>0</v>
      </c>
      <c r="O277" s="61">
        <v>2</v>
      </c>
      <c r="P277" s="61">
        <v>2</v>
      </c>
      <c r="Q277" s="61">
        <v>1</v>
      </c>
      <c r="R277" s="61">
        <v>0</v>
      </c>
      <c r="S277" s="61">
        <v>5</v>
      </c>
      <c r="T277" s="61">
        <v>0</v>
      </c>
      <c r="U277" s="61">
        <v>0</v>
      </c>
      <c r="V277" s="61">
        <v>1</v>
      </c>
      <c r="W277" s="61">
        <v>0</v>
      </c>
      <c r="X277" s="61">
        <v>1</v>
      </c>
      <c r="Y277" s="61">
        <v>0</v>
      </c>
      <c r="Z277" s="61">
        <v>0</v>
      </c>
      <c r="AA277" s="61">
        <v>1</v>
      </c>
      <c r="AB277" s="61">
        <v>0</v>
      </c>
      <c r="AC277" s="61">
        <v>1</v>
      </c>
      <c r="AD277" s="61">
        <v>0</v>
      </c>
      <c r="AE277" s="61">
        <v>1</v>
      </c>
      <c r="AF277" s="61">
        <v>10</v>
      </c>
      <c r="AG277" s="61">
        <v>30</v>
      </c>
      <c r="AH277" s="61">
        <v>10</v>
      </c>
      <c r="AI277" s="61">
        <v>2</v>
      </c>
      <c r="AJ277" s="61">
        <v>0</v>
      </c>
      <c r="AK277" s="61">
        <v>0</v>
      </c>
      <c r="AL277" s="61">
        <v>0</v>
      </c>
      <c r="AM277" s="61">
        <v>0</v>
      </c>
      <c r="AN277" s="61">
        <v>0</v>
      </c>
    </row>
    <row r="278" spans="1:40" s="123" customFormat="1" ht="37.5" x14ac:dyDescent="0.25">
      <c r="A278" s="61">
        <v>248</v>
      </c>
      <c r="B278" s="61" t="s">
        <v>742</v>
      </c>
      <c r="C278" s="61" t="s">
        <v>3677</v>
      </c>
      <c r="D278" s="61" t="s">
        <v>447</v>
      </c>
      <c r="E278" s="61"/>
      <c r="F278" s="61" t="s">
        <v>1052</v>
      </c>
      <c r="G278" s="61"/>
      <c r="H278" s="61">
        <v>5</v>
      </c>
      <c r="I278" s="61">
        <v>1</v>
      </c>
      <c r="J278" s="61">
        <v>0</v>
      </c>
      <c r="K278" s="61">
        <v>0</v>
      </c>
      <c r="L278" s="61">
        <v>1</v>
      </c>
      <c r="M278" s="61">
        <v>0</v>
      </c>
      <c r="N278" s="61">
        <v>0</v>
      </c>
      <c r="O278" s="61">
        <v>1</v>
      </c>
      <c r="P278" s="61">
        <v>2</v>
      </c>
      <c r="Q278" s="61">
        <v>1</v>
      </c>
      <c r="R278" s="61">
        <v>0</v>
      </c>
      <c r="S278" s="61">
        <v>5</v>
      </c>
      <c r="T278" s="61">
        <v>0</v>
      </c>
      <c r="U278" s="61">
        <v>0</v>
      </c>
      <c r="V278" s="61">
        <v>1</v>
      </c>
      <c r="W278" s="61">
        <v>1</v>
      </c>
      <c r="X278" s="61">
        <v>0</v>
      </c>
      <c r="Y278" s="61">
        <v>0</v>
      </c>
      <c r="Z278" s="61">
        <v>0</v>
      </c>
      <c r="AA278" s="61">
        <v>1</v>
      </c>
      <c r="AB278" s="61">
        <v>0</v>
      </c>
      <c r="AC278" s="61">
        <v>1</v>
      </c>
      <c r="AD278" s="61">
        <v>0</v>
      </c>
      <c r="AE278" s="61">
        <v>1</v>
      </c>
      <c r="AF278" s="61">
        <v>10</v>
      </c>
      <c r="AG278" s="61">
        <v>30</v>
      </c>
      <c r="AH278" s="61">
        <v>10</v>
      </c>
      <c r="AI278" s="61">
        <v>2</v>
      </c>
      <c r="AJ278" s="61">
        <v>0</v>
      </c>
      <c r="AK278" s="61">
        <v>0</v>
      </c>
      <c r="AL278" s="61">
        <v>0</v>
      </c>
      <c r="AM278" s="61">
        <v>0</v>
      </c>
      <c r="AN278" s="61">
        <v>0</v>
      </c>
    </row>
    <row r="279" spans="1:40" s="123" customFormat="1" ht="37.5" x14ac:dyDescent="0.25">
      <c r="A279" s="61">
        <v>249</v>
      </c>
      <c r="B279" s="61" t="s">
        <v>742</v>
      </c>
      <c r="C279" s="61" t="s">
        <v>3678</v>
      </c>
      <c r="D279" s="61" t="s">
        <v>447</v>
      </c>
      <c r="E279" s="61"/>
      <c r="F279" s="61" t="s">
        <v>1051</v>
      </c>
      <c r="G279" s="61"/>
      <c r="H279" s="61">
        <v>5</v>
      </c>
      <c r="I279" s="61">
        <v>1</v>
      </c>
      <c r="J279" s="61">
        <v>0</v>
      </c>
      <c r="K279" s="61">
        <v>0</v>
      </c>
      <c r="L279" s="61">
        <v>1</v>
      </c>
      <c r="M279" s="61">
        <v>0</v>
      </c>
      <c r="N279" s="61">
        <v>0</v>
      </c>
      <c r="O279" s="61">
        <v>1</v>
      </c>
      <c r="P279" s="61">
        <v>2</v>
      </c>
      <c r="Q279" s="61">
        <v>1</v>
      </c>
      <c r="R279" s="61">
        <v>0</v>
      </c>
      <c r="S279" s="61">
        <v>5</v>
      </c>
      <c r="T279" s="61">
        <v>0</v>
      </c>
      <c r="U279" s="61">
        <v>0</v>
      </c>
      <c r="V279" s="61">
        <v>0</v>
      </c>
      <c r="W279" s="61">
        <v>2</v>
      </c>
      <c r="X279" s="61">
        <v>0</v>
      </c>
      <c r="Y279" s="61">
        <v>0</v>
      </c>
      <c r="Z279" s="61">
        <v>0</v>
      </c>
      <c r="AA279" s="61">
        <v>1</v>
      </c>
      <c r="AB279" s="61">
        <v>0</v>
      </c>
      <c r="AC279" s="61">
        <v>1</v>
      </c>
      <c r="AD279" s="61">
        <v>0</v>
      </c>
      <c r="AE279" s="61">
        <v>1</v>
      </c>
      <c r="AF279" s="61">
        <v>10</v>
      </c>
      <c r="AG279" s="61">
        <v>30</v>
      </c>
      <c r="AH279" s="61">
        <v>10</v>
      </c>
      <c r="AI279" s="61">
        <v>2</v>
      </c>
      <c r="AJ279" s="61">
        <v>0</v>
      </c>
      <c r="AK279" s="61">
        <v>0</v>
      </c>
      <c r="AL279" s="61">
        <v>0</v>
      </c>
      <c r="AM279" s="61">
        <v>0</v>
      </c>
      <c r="AN279" s="61">
        <v>0</v>
      </c>
    </row>
    <row r="280" spans="1:40" s="123" customFormat="1" ht="37.5" x14ac:dyDescent="0.25">
      <c r="A280" s="61">
        <v>250</v>
      </c>
      <c r="B280" s="61" t="s">
        <v>742</v>
      </c>
      <c r="C280" s="61" t="s">
        <v>3679</v>
      </c>
      <c r="D280" s="61" t="s">
        <v>447</v>
      </c>
      <c r="E280" s="61"/>
      <c r="F280" s="61" t="s">
        <v>1053</v>
      </c>
      <c r="G280" s="61"/>
      <c r="H280" s="61">
        <v>10</v>
      </c>
      <c r="I280" s="61">
        <v>1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1</v>
      </c>
      <c r="P280" s="61">
        <v>0</v>
      </c>
      <c r="Q280" s="61">
        <v>0</v>
      </c>
      <c r="R280" s="61">
        <v>0</v>
      </c>
      <c r="S280" s="61">
        <v>5</v>
      </c>
      <c r="T280" s="61">
        <v>0</v>
      </c>
      <c r="U280" s="61">
        <v>0</v>
      </c>
      <c r="V280" s="61">
        <v>1</v>
      </c>
      <c r="W280" s="61">
        <v>1</v>
      </c>
      <c r="X280" s="61">
        <v>2</v>
      </c>
      <c r="Y280" s="61">
        <v>0</v>
      </c>
      <c r="Z280" s="61">
        <v>0</v>
      </c>
      <c r="AA280" s="61">
        <v>0</v>
      </c>
      <c r="AB280" s="61">
        <v>0</v>
      </c>
      <c r="AC280" s="61">
        <v>0</v>
      </c>
      <c r="AD280" s="61">
        <v>0</v>
      </c>
      <c r="AE280" s="61">
        <v>0</v>
      </c>
      <c r="AF280" s="61">
        <v>0</v>
      </c>
      <c r="AG280" s="61">
        <v>50</v>
      </c>
      <c r="AH280" s="61">
        <v>5</v>
      </c>
      <c r="AI280" s="61">
        <v>5</v>
      </c>
      <c r="AJ280" s="61">
        <v>0</v>
      </c>
      <c r="AK280" s="61">
        <v>0</v>
      </c>
      <c r="AL280" s="61">
        <v>0</v>
      </c>
      <c r="AM280" s="61">
        <v>0</v>
      </c>
      <c r="AN280" s="61">
        <v>0</v>
      </c>
    </row>
    <row r="281" spans="1:40" s="123" customFormat="1" ht="37.5" x14ac:dyDescent="0.25">
      <c r="A281" s="61">
        <v>251</v>
      </c>
      <c r="B281" s="61" t="s">
        <v>742</v>
      </c>
      <c r="C281" s="61" t="s">
        <v>3680</v>
      </c>
      <c r="D281" s="61" t="s">
        <v>447</v>
      </c>
      <c r="E281" s="61"/>
      <c r="F281" s="61" t="s">
        <v>1054</v>
      </c>
      <c r="G281" s="61"/>
      <c r="H281" s="61">
        <v>4</v>
      </c>
      <c r="I281" s="61">
        <v>1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1</v>
      </c>
      <c r="P281" s="61">
        <v>1</v>
      </c>
      <c r="Q281" s="61">
        <v>0</v>
      </c>
      <c r="R281" s="61">
        <v>0</v>
      </c>
      <c r="S281" s="61">
        <v>0</v>
      </c>
      <c r="T281" s="61">
        <v>0</v>
      </c>
      <c r="U281" s="61">
        <v>0</v>
      </c>
      <c r="V281" s="61">
        <v>0</v>
      </c>
      <c r="W281" s="61">
        <v>0</v>
      </c>
      <c r="X281" s="61">
        <v>0</v>
      </c>
      <c r="Y281" s="61">
        <v>0</v>
      </c>
      <c r="Z281" s="61">
        <v>0</v>
      </c>
      <c r="AA281" s="61">
        <v>0</v>
      </c>
      <c r="AB281" s="61">
        <v>0</v>
      </c>
      <c r="AC281" s="61">
        <v>0</v>
      </c>
      <c r="AD281" s="61">
        <v>0</v>
      </c>
      <c r="AE281" s="61">
        <v>0</v>
      </c>
      <c r="AF281" s="61">
        <v>0</v>
      </c>
      <c r="AG281" s="61">
        <v>5</v>
      </c>
      <c r="AH281" s="61">
        <v>3</v>
      </c>
      <c r="AI281" s="61">
        <v>0</v>
      </c>
      <c r="AJ281" s="61">
        <v>0</v>
      </c>
      <c r="AK281" s="61">
        <v>0</v>
      </c>
      <c r="AL281" s="61">
        <v>0</v>
      </c>
      <c r="AM281" s="61">
        <v>0</v>
      </c>
      <c r="AN281" s="61">
        <v>0</v>
      </c>
    </row>
    <row r="282" spans="1:40" s="123" customFormat="1" ht="37.5" x14ac:dyDescent="0.25">
      <c r="A282" s="61">
        <v>252</v>
      </c>
      <c r="B282" s="61" t="s">
        <v>742</v>
      </c>
      <c r="C282" s="61" t="s">
        <v>3681</v>
      </c>
      <c r="D282" s="61" t="s">
        <v>447</v>
      </c>
      <c r="E282" s="61"/>
      <c r="F282" s="61" t="s">
        <v>1055</v>
      </c>
      <c r="G282" s="61"/>
      <c r="H282" s="61">
        <v>7</v>
      </c>
      <c r="I282" s="61">
        <v>1</v>
      </c>
      <c r="J282" s="61">
        <v>0</v>
      </c>
      <c r="K282" s="61">
        <v>0</v>
      </c>
      <c r="L282" s="61">
        <v>0</v>
      </c>
      <c r="M282" s="61">
        <v>1</v>
      </c>
      <c r="N282" s="61">
        <v>0</v>
      </c>
      <c r="O282" s="61">
        <v>4</v>
      </c>
      <c r="P282" s="61">
        <v>1</v>
      </c>
      <c r="Q282" s="61">
        <v>1</v>
      </c>
      <c r="R282" s="61">
        <v>0</v>
      </c>
      <c r="S282" s="61">
        <v>2</v>
      </c>
      <c r="T282" s="61">
        <v>0</v>
      </c>
      <c r="U282" s="61">
        <v>0</v>
      </c>
      <c r="V282" s="61">
        <v>0</v>
      </c>
      <c r="W282" s="61">
        <v>1</v>
      </c>
      <c r="X282" s="61">
        <v>0</v>
      </c>
      <c r="Y282" s="61">
        <v>0</v>
      </c>
      <c r="Z282" s="61">
        <v>0</v>
      </c>
      <c r="AA282" s="61">
        <v>0</v>
      </c>
      <c r="AB282" s="61">
        <v>0</v>
      </c>
      <c r="AC282" s="61">
        <v>0</v>
      </c>
      <c r="AD282" s="61">
        <v>0</v>
      </c>
      <c r="AE282" s="61">
        <v>3</v>
      </c>
      <c r="AF282" s="61">
        <v>10</v>
      </c>
      <c r="AG282" s="61">
        <v>50</v>
      </c>
      <c r="AH282" s="61">
        <v>10</v>
      </c>
      <c r="AI282" s="61">
        <v>7</v>
      </c>
      <c r="AJ282" s="61">
        <v>0</v>
      </c>
      <c r="AK282" s="61">
        <v>0</v>
      </c>
      <c r="AL282" s="61">
        <v>0</v>
      </c>
      <c r="AM282" s="61">
        <v>0</v>
      </c>
      <c r="AN282" s="61">
        <v>0</v>
      </c>
    </row>
    <row r="283" spans="1:40" s="126" customFormat="1" ht="37.5" x14ac:dyDescent="0.25">
      <c r="A283" s="125"/>
      <c r="B283" s="125" t="s">
        <v>126</v>
      </c>
      <c r="C283" s="125"/>
      <c r="D283" s="125" t="s">
        <v>447</v>
      </c>
      <c r="E283" s="125">
        <v>75.099999999999994</v>
      </c>
      <c r="F283" s="125"/>
      <c r="G283" s="125"/>
      <c r="H283" s="125">
        <f>SUM(H249:H282)</f>
        <v>238</v>
      </c>
      <c r="I283" s="125">
        <f t="shared" ref="I283:AN283" si="24">SUM(I249:I282)</f>
        <v>34</v>
      </c>
      <c r="J283" s="125">
        <f t="shared" si="24"/>
        <v>0</v>
      </c>
      <c r="K283" s="125">
        <f t="shared" si="24"/>
        <v>0</v>
      </c>
      <c r="L283" s="125">
        <f t="shared" si="24"/>
        <v>31</v>
      </c>
      <c r="M283" s="125">
        <f t="shared" si="24"/>
        <v>16</v>
      </c>
      <c r="N283" s="125">
        <f t="shared" si="24"/>
        <v>4</v>
      </c>
      <c r="O283" s="125">
        <f t="shared" si="24"/>
        <v>42</v>
      </c>
      <c r="P283" s="125">
        <f t="shared" si="24"/>
        <v>67</v>
      </c>
      <c r="Q283" s="125">
        <f t="shared" si="24"/>
        <v>33</v>
      </c>
      <c r="R283" s="125">
        <f t="shared" si="24"/>
        <v>0</v>
      </c>
      <c r="S283" s="125">
        <f t="shared" si="24"/>
        <v>162</v>
      </c>
      <c r="T283" s="125">
        <f t="shared" si="24"/>
        <v>0</v>
      </c>
      <c r="U283" s="125">
        <f t="shared" si="24"/>
        <v>0</v>
      </c>
      <c r="V283" s="125">
        <f t="shared" si="24"/>
        <v>40</v>
      </c>
      <c r="W283" s="125">
        <f t="shared" si="24"/>
        <v>24</v>
      </c>
      <c r="X283" s="125">
        <f t="shared" si="24"/>
        <v>11</v>
      </c>
      <c r="Y283" s="125">
        <f t="shared" si="24"/>
        <v>0</v>
      </c>
      <c r="Z283" s="125">
        <f t="shared" si="24"/>
        <v>0</v>
      </c>
      <c r="AA283" s="125">
        <f t="shared" si="24"/>
        <v>23</v>
      </c>
      <c r="AB283" s="125">
        <f t="shared" si="24"/>
        <v>5</v>
      </c>
      <c r="AC283" s="125">
        <f t="shared" si="24"/>
        <v>32</v>
      </c>
      <c r="AD283" s="125">
        <f t="shared" si="24"/>
        <v>0</v>
      </c>
      <c r="AE283" s="125">
        <f t="shared" si="24"/>
        <v>36</v>
      </c>
      <c r="AF283" s="125">
        <f t="shared" si="24"/>
        <v>330</v>
      </c>
      <c r="AG283" s="125">
        <f t="shared" si="24"/>
        <v>1036</v>
      </c>
      <c r="AH283" s="125">
        <f t="shared" si="24"/>
        <v>328</v>
      </c>
      <c r="AI283" s="125">
        <f t="shared" si="24"/>
        <v>66</v>
      </c>
      <c r="AJ283" s="125">
        <f t="shared" si="24"/>
        <v>0</v>
      </c>
      <c r="AK283" s="125">
        <f t="shared" si="24"/>
        <v>0</v>
      </c>
      <c r="AL283" s="125">
        <f t="shared" si="24"/>
        <v>0</v>
      </c>
      <c r="AM283" s="125">
        <f t="shared" si="24"/>
        <v>0</v>
      </c>
      <c r="AN283" s="125">
        <f t="shared" si="24"/>
        <v>0</v>
      </c>
    </row>
    <row r="284" spans="1:40" s="123" customFormat="1" ht="37.5" x14ac:dyDescent="0.25">
      <c r="A284" s="61">
        <v>253</v>
      </c>
      <c r="B284" s="61" t="s">
        <v>742</v>
      </c>
      <c r="C284" s="61" t="s">
        <v>629</v>
      </c>
      <c r="D284" s="61" t="s">
        <v>447</v>
      </c>
      <c r="E284" s="61"/>
      <c r="F284" s="61"/>
      <c r="G284" s="61">
        <v>2</v>
      </c>
      <c r="H284" s="61">
        <v>52</v>
      </c>
      <c r="I284" s="61">
        <v>2</v>
      </c>
      <c r="J284" s="61">
        <v>0</v>
      </c>
      <c r="K284" s="61">
        <v>0</v>
      </c>
      <c r="L284" s="61">
        <v>3</v>
      </c>
      <c r="M284" s="61">
        <v>0</v>
      </c>
      <c r="N284" s="61">
        <v>2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1">
        <v>0</v>
      </c>
      <c r="U284" s="61">
        <v>0</v>
      </c>
      <c r="V284" s="61">
        <v>0</v>
      </c>
      <c r="W284" s="61">
        <v>0</v>
      </c>
      <c r="X284" s="61">
        <v>0</v>
      </c>
      <c r="Y284" s="61">
        <v>2</v>
      </c>
      <c r="Z284" s="61">
        <v>0</v>
      </c>
      <c r="AA284" s="61">
        <v>2</v>
      </c>
      <c r="AB284" s="61">
        <v>0</v>
      </c>
      <c r="AC284" s="61">
        <v>0</v>
      </c>
      <c r="AD284" s="61">
        <v>0</v>
      </c>
      <c r="AE284" s="61">
        <v>0</v>
      </c>
      <c r="AF284" s="61">
        <v>0</v>
      </c>
      <c r="AG284" s="61">
        <v>0</v>
      </c>
      <c r="AH284" s="61">
        <v>0</v>
      </c>
      <c r="AI284" s="61">
        <v>0</v>
      </c>
      <c r="AJ284" s="61">
        <v>0</v>
      </c>
      <c r="AK284" s="61">
        <v>0</v>
      </c>
      <c r="AL284" s="61">
        <v>0</v>
      </c>
      <c r="AM284" s="61">
        <v>0</v>
      </c>
      <c r="AN284" s="61">
        <v>0</v>
      </c>
    </row>
    <row r="285" spans="1:40" s="126" customFormat="1" ht="37.5" x14ac:dyDescent="0.25">
      <c r="A285" s="125"/>
      <c r="B285" s="125" t="s">
        <v>1453</v>
      </c>
      <c r="C285" s="125"/>
      <c r="D285" s="125" t="s">
        <v>447</v>
      </c>
      <c r="E285" s="125"/>
      <c r="F285" s="125"/>
      <c r="G285" s="125">
        <f>G284+G283</f>
        <v>2</v>
      </c>
      <c r="H285" s="125">
        <f t="shared" ref="H285:AN285" si="25">H284+H283</f>
        <v>290</v>
      </c>
      <c r="I285" s="125">
        <f t="shared" si="25"/>
        <v>36</v>
      </c>
      <c r="J285" s="125">
        <f t="shared" si="25"/>
        <v>0</v>
      </c>
      <c r="K285" s="125">
        <f t="shared" si="25"/>
        <v>0</v>
      </c>
      <c r="L285" s="125">
        <f t="shared" si="25"/>
        <v>34</v>
      </c>
      <c r="M285" s="125">
        <f t="shared" si="25"/>
        <v>16</v>
      </c>
      <c r="N285" s="125">
        <f t="shared" si="25"/>
        <v>6</v>
      </c>
      <c r="O285" s="125">
        <f t="shared" si="25"/>
        <v>42</v>
      </c>
      <c r="P285" s="125">
        <f t="shared" si="25"/>
        <v>67</v>
      </c>
      <c r="Q285" s="125">
        <f t="shared" si="25"/>
        <v>33</v>
      </c>
      <c r="R285" s="125">
        <f t="shared" si="25"/>
        <v>0</v>
      </c>
      <c r="S285" s="125">
        <f t="shared" si="25"/>
        <v>162</v>
      </c>
      <c r="T285" s="125">
        <f t="shared" si="25"/>
        <v>0</v>
      </c>
      <c r="U285" s="125">
        <f t="shared" si="25"/>
        <v>0</v>
      </c>
      <c r="V285" s="125">
        <f t="shared" si="25"/>
        <v>40</v>
      </c>
      <c r="W285" s="125">
        <f t="shared" si="25"/>
        <v>24</v>
      </c>
      <c r="X285" s="125">
        <f t="shared" si="25"/>
        <v>11</v>
      </c>
      <c r="Y285" s="125">
        <f t="shared" si="25"/>
        <v>2</v>
      </c>
      <c r="Z285" s="125">
        <f t="shared" si="25"/>
        <v>0</v>
      </c>
      <c r="AA285" s="125">
        <f t="shared" si="25"/>
        <v>25</v>
      </c>
      <c r="AB285" s="125">
        <f t="shared" si="25"/>
        <v>5</v>
      </c>
      <c r="AC285" s="125">
        <f t="shared" si="25"/>
        <v>32</v>
      </c>
      <c r="AD285" s="125">
        <f t="shared" si="25"/>
        <v>0</v>
      </c>
      <c r="AE285" s="125">
        <f t="shared" si="25"/>
        <v>36</v>
      </c>
      <c r="AF285" s="125">
        <f t="shared" si="25"/>
        <v>330</v>
      </c>
      <c r="AG285" s="125">
        <f t="shared" si="25"/>
        <v>1036</v>
      </c>
      <c r="AH285" s="125">
        <f t="shared" si="25"/>
        <v>328</v>
      </c>
      <c r="AI285" s="125">
        <f t="shared" si="25"/>
        <v>66</v>
      </c>
      <c r="AJ285" s="125">
        <f t="shared" si="25"/>
        <v>0</v>
      </c>
      <c r="AK285" s="125">
        <f t="shared" si="25"/>
        <v>0</v>
      </c>
      <c r="AL285" s="125">
        <f t="shared" si="25"/>
        <v>0</v>
      </c>
      <c r="AM285" s="125">
        <f t="shared" si="25"/>
        <v>0</v>
      </c>
      <c r="AN285" s="125">
        <f t="shared" si="25"/>
        <v>0</v>
      </c>
    </row>
    <row r="286" spans="1:40" s="123" customFormat="1" ht="75" x14ac:dyDescent="0.25">
      <c r="A286" s="61">
        <v>254</v>
      </c>
      <c r="B286" s="61" t="s">
        <v>744</v>
      </c>
      <c r="C286" s="61" t="s">
        <v>3682</v>
      </c>
      <c r="D286" s="61" t="s">
        <v>597</v>
      </c>
      <c r="E286" s="61"/>
      <c r="F286" s="61" t="s">
        <v>1056</v>
      </c>
      <c r="G286" s="61"/>
      <c r="H286" s="61">
        <v>5</v>
      </c>
      <c r="I286" s="61">
        <v>1</v>
      </c>
      <c r="J286" s="61">
        <v>0</v>
      </c>
      <c r="K286" s="61">
        <v>0</v>
      </c>
      <c r="L286" s="61">
        <v>2</v>
      </c>
      <c r="M286" s="61">
        <v>1</v>
      </c>
      <c r="N286" s="61">
        <v>0</v>
      </c>
      <c r="O286" s="61">
        <v>1</v>
      </c>
      <c r="P286" s="61">
        <v>1</v>
      </c>
      <c r="Q286" s="61">
        <v>1</v>
      </c>
      <c r="R286" s="61">
        <v>0</v>
      </c>
      <c r="S286" s="61">
        <v>5</v>
      </c>
      <c r="T286" s="61">
        <v>0</v>
      </c>
      <c r="U286" s="61">
        <v>0</v>
      </c>
      <c r="V286" s="61">
        <v>1</v>
      </c>
      <c r="W286" s="61">
        <v>1</v>
      </c>
      <c r="X286" s="61">
        <v>0</v>
      </c>
      <c r="Y286" s="61">
        <v>0</v>
      </c>
      <c r="Z286" s="61">
        <v>0</v>
      </c>
      <c r="AA286" s="61">
        <v>0</v>
      </c>
      <c r="AB286" s="61">
        <v>0</v>
      </c>
      <c r="AC286" s="61">
        <v>2</v>
      </c>
      <c r="AD286" s="61">
        <v>0</v>
      </c>
      <c r="AE286" s="61">
        <v>1</v>
      </c>
      <c r="AF286" s="61">
        <v>5</v>
      </c>
      <c r="AG286" s="61">
        <v>5</v>
      </c>
      <c r="AH286" s="61">
        <v>5</v>
      </c>
      <c r="AI286" s="61">
        <v>2</v>
      </c>
      <c r="AJ286" s="61">
        <v>0</v>
      </c>
      <c r="AK286" s="61">
        <v>0</v>
      </c>
      <c r="AL286" s="61">
        <v>0</v>
      </c>
      <c r="AM286" s="61">
        <v>0</v>
      </c>
      <c r="AN286" s="61">
        <v>0</v>
      </c>
    </row>
    <row r="287" spans="1:40" s="123" customFormat="1" ht="37.5" x14ac:dyDescent="0.25">
      <c r="A287" s="61">
        <v>255</v>
      </c>
      <c r="B287" s="61" t="s">
        <v>744</v>
      </c>
      <c r="C287" s="61" t="s">
        <v>3683</v>
      </c>
      <c r="D287" s="61" t="s">
        <v>597</v>
      </c>
      <c r="E287" s="61"/>
      <c r="F287" s="61" t="s">
        <v>1057</v>
      </c>
      <c r="G287" s="61"/>
      <c r="H287" s="61">
        <v>6</v>
      </c>
      <c r="I287" s="61">
        <v>1</v>
      </c>
      <c r="J287" s="61">
        <v>0</v>
      </c>
      <c r="K287" s="61">
        <v>0</v>
      </c>
      <c r="L287" s="61">
        <v>0</v>
      </c>
      <c r="M287" s="61">
        <v>1</v>
      </c>
      <c r="N287" s="61">
        <v>0</v>
      </c>
      <c r="O287" s="61">
        <v>2</v>
      </c>
      <c r="P287" s="61">
        <v>2</v>
      </c>
      <c r="Q287" s="61">
        <v>2</v>
      </c>
      <c r="R287" s="61">
        <v>0</v>
      </c>
      <c r="S287" s="61">
        <v>5</v>
      </c>
      <c r="T287" s="61">
        <v>0</v>
      </c>
      <c r="U287" s="61">
        <v>0</v>
      </c>
      <c r="V287" s="61">
        <v>1</v>
      </c>
      <c r="W287" s="61">
        <v>1</v>
      </c>
      <c r="X287" s="61">
        <v>0</v>
      </c>
      <c r="Y287" s="61">
        <v>0</v>
      </c>
      <c r="Z287" s="61">
        <v>0</v>
      </c>
      <c r="AA287" s="61">
        <v>2</v>
      </c>
      <c r="AB287" s="61">
        <v>0</v>
      </c>
      <c r="AC287" s="61">
        <v>1</v>
      </c>
      <c r="AD287" s="61">
        <v>0</v>
      </c>
      <c r="AE287" s="61">
        <v>2</v>
      </c>
      <c r="AF287" s="61">
        <v>10</v>
      </c>
      <c r="AG287" s="61">
        <v>30</v>
      </c>
      <c r="AH287" s="61">
        <v>20</v>
      </c>
      <c r="AI287" s="61">
        <v>2</v>
      </c>
      <c r="AJ287" s="61">
        <v>0</v>
      </c>
      <c r="AK287" s="61">
        <v>0</v>
      </c>
      <c r="AL287" s="61">
        <v>0</v>
      </c>
      <c r="AM287" s="61">
        <v>0</v>
      </c>
      <c r="AN287" s="61">
        <v>0</v>
      </c>
    </row>
    <row r="288" spans="1:40" s="123" customFormat="1" ht="37.5" x14ac:dyDescent="0.25">
      <c r="A288" s="61">
        <v>256</v>
      </c>
      <c r="B288" s="61" t="s">
        <v>744</v>
      </c>
      <c r="C288" s="61" t="s">
        <v>3684</v>
      </c>
      <c r="D288" s="61" t="s">
        <v>597</v>
      </c>
      <c r="E288" s="61"/>
      <c r="F288" s="61" t="s">
        <v>1058</v>
      </c>
      <c r="G288" s="61"/>
      <c r="H288" s="61">
        <v>10</v>
      </c>
      <c r="I288" s="61">
        <v>1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1</v>
      </c>
      <c r="P288" s="61">
        <v>2</v>
      </c>
      <c r="Q288" s="61">
        <v>1</v>
      </c>
      <c r="R288" s="61">
        <v>0</v>
      </c>
      <c r="S288" s="61">
        <v>0</v>
      </c>
      <c r="T288" s="61">
        <v>0</v>
      </c>
      <c r="U288" s="61">
        <v>0</v>
      </c>
      <c r="V288" s="61">
        <v>1</v>
      </c>
      <c r="W288" s="61">
        <v>1</v>
      </c>
      <c r="X288" s="61">
        <v>0</v>
      </c>
      <c r="Y288" s="61">
        <v>0</v>
      </c>
      <c r="Z288" s="61">
        <v>0</v>
      </c>
      <c r="AA288" s="61">
        <v>0</v>
      </c>
      <c r="AB288" s="61">
        <v>0</v>
      </c>
      <c r="AC288" s="61">
        <v>1</v>
      </c>
      <c r="AD288" s="61">
        <v>0</v>
      </c>
      <c r="AE288" s="61">
        <v>1</v>
      </c>
      <c r="AF288" s="61">
        <v>5</v>
      </c>
      <c r="AG288" s="61">
        <v>10</v>
      </c>
      <c r="AH288" s="61">
        <v>5</v>
      </c>
      <c r="AI288" s="61">
        <v>0</v>
      </c>
      <c r="AJ288" s="61">
        <v>0</v>
      </c>
      <c r="AK288" s="61">
        <v>0</v>
      </c>
      <c r="AL288" s="61">
        <v>0</v>
      </c>
      <c r="AM288" s="61">
        <v>0</v>
      </c>
      <c r="AN288" s="61">
        <v>0</v>
      </c>
    </row>
    <row r="289" spans="1:40" s="123" customFormat="1" ht="37.5" x14ac:dyDescent="0.25">
      <c r="A289" s="61">
        <v>257</v>
      </c>
      <c r="B289" s="61" t="s">
        <v>744</v>
      </c>
      <c r="C289" s="61" t="s">
        <v>3685</v>
      </c>
      <c r="D289" s="61" t="s">
        <v>597</v>
      </c>
      <c r="E289" s="61"/>
      <c r="F289" s="61" t="s">
        <v>1059</v>
      </c>
      <c r="G289" s="61"/>
      <c r="H289" s="129">
        <v>9</v>
      </c>
      <c r="I289" s="129">
        <v>1</v>
      </c>
      <c r="J289" s="129">
        <v>0</v>
      </c>
      <c r="K289" s="129">
        <v>0</v>
      </c>
      <c r="L289" s="129">
        <v>1</v>
      </c>
      <c r="M289" s="129">
        <v>1</v>
      </c>
      <c r="N289" s="129">
        <v>0</v>
      </c>
      <c r="O289" s="129">
        <v>1</v>
      </c>
      <c r="P289" s="129">
        <v>2</v>
      </c>
      <c r="Q289" s="129">
        <v>1</v>
      </c>
      <c r="R289" s="129">
        <v>0</v>
      </c>
      <c r="S289" s="129">
        <v>5</v>
      </c>
      <c r="T289" s="129">
        <v>0</v>
      </c>
      <c r="U289" s="129">
        <v>0</v>
      </c>
      <c r="V289" s="129">
        <v>1</v>
      </c>
      <c r="W289" s="129">
        <v>1</v>
      </c>
      <c r="X289" s="129">
        <v>0</v>
      </c>
      <c r="Y289" s="129">
        <v>0</v>
      </c>
      <c r="Z289" s="129">
        <v>0</v>
      </c>
      <c r="AA289" s="129">
        <v>0</v>
      </c>
      <c r="AB289" s="129">
        <v>0</v>
      </c>
      <c r="AC289" s="129">
        <v>2</v>
      </c>
      <c r="AD289" s="129">
        <v>0</v>
      </c>
      <c r="AE289" s="129">
        <v>1</v>
      </c>
      <c r="AF289" s="129">
        <v>10</v>
      </c>
      <c r="AG289" s="129">
        <v>30</v>
      </c>
      <c r="AH289" s="129">
        <v>10</v>
      </c>
      <c r="AI289" s="129">
        <v>0</v>
      </c>
      <c r="AJ289" s="129">
        <v>0</v>
      </c>
      <c r="AK289" s="130">
        <v>0</v>
      </c>
      <c r="AL289" s="130">
        <v>0</v>
      </c>
      <c r="AM289" s="130">
        <v>0</v>
      </c>
      <c r="AN289" s="130">
        <v>0</v>
      </c>
    </row>
    <row r="290" spans="1:40" s="123" customFormat="1" ht="37.5" x14ac:dyDescent="0.25">
      <c r="A290" s="61">
        <v>258</v>
      </c>
      <c r="B290" s="61" t="s">
        <v>744</v>
      </c>
      <c r="C290" s="61" t="s">
        <v>1062</v>
      </c>
      <c r="D290" s="61" t="s">
        <v>597</v>
      </c>
      <c r="E290" s="61"/>
      <c r="F290" s="61" t="s">
        <v>1060</v>
      </c>
      <c r="G290" s="61"/>
      <c r="H290" s="61">
        <v>5</v>
      </c>
      <c r="I290" s="61">
        <v>2</v>
      </c>
      <c r="J290" s="61">
        <v>0</v>
      </c>
      <c r="K290" s="61">
        <v>0</v>
      </c>
      <c r="L290" s="61">
        <v>1</v>
      </c>
      <c r="M290" s="61">
        <v>1</v>
      </c>
      <c r="N290" s="61">
        <v>0</v>
      </c>
      <c r="O290" s="61">
        <v>1</v>
      </c>
      <c r="P290" s="61">
        <v>2</v>
      </c>
      <c r="Q290" s="61">
        <v>1</v>
      </c>
      <c r="R290" s="61">
        <v>0</v>
      </c>
      <c r="S290" s="61">
        <v>5</v>
      </c>
      <c r="T290" s="61">
        <v>0</v>
      </c>
      <c r="U290" s="61">
        <v>0</v>
      </c>
      <c r="V290" s="61">
        <v>0</v>
      </c>
      <c r="W290" s="61">
        <v>0</v>
      </c>
      <c r="X290" s="61">
        <v>0</v>
      </c>
      <c r="Y290" s="61">
        <v>0</v>
      </c>
      <c r="Z290" s="61">
        <v>0</v>
      </c>
      <c r="AA290" s="61">
        <v>0</v>
      </c>
      <c r="AB290" s="61">
        <v>0</v>
      </c>
      <c r="AC290" s="61">
        <v>1</v>
      </c>
      <c r="AD290" s="61">
        <v>0</v>
      </c>
      <c r="AE290" s="61">
        <v>1</v>
      </c>
      <c r="AF290" s="61">
        <v>10</v>
      </c>
      <c r="AG290" s="61">
        <v>30</v>
      </c>
      <c r="AH290" s="61">
        <v>2</v>
      </c>
      <c r="AI290" s="61">
        <v>2</v>
      </c>
      <c r="AJ290" s="61">
        <v>0</v>
      </c>
      <c r="AK290" s="61">
        <v>0</v>
      </c>
      <c r="AL290" s="61">
        <v>0</v>
      </c>
      <c r="AM290" s="61">
        <v>0</v>
      </c>
      <c r="AN290" s="61">
        <v>0</v>
      </c>
    </row>
    <row r="291" spans="1:40" s="123" customFormat="1" ht="37.5" x14ac:dyDescent="0.25">
      <c r="A291" s="61">
        <v>259</v>
      </c>
      <c r="B291" s="61" t="s">
        <v>744</v>
      </c>
      <c r="C291" s="61" t="s">
        <v>3686</v>
      </c>
      <c r="D291" s="61" t="s">
        <v>597</v>
      </c>
      <c r="E291" s="61"/>
      <c r="F291" s="61" t="s">
        <v>1061</v>
      </c>
      <c r="G291" s="61"/>
      <c r="H291" s="61">
        <v>4</v>
      </c>
      <c r="I291" s="61">
        <v>1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1</v>
      </c>
      <c r="P291" s="61">
        <v>2</v>
      </c>
      <c r="Q291" s="61">
        <v>1</v>
      </c>
      <c r="R291" s="61">
        <v>0</v>
      </c>
      <c r="S291" s="61">
        <v>1</v>
      </c>
      <c r="T291" s="61">
        <v>0</v>
      </c>
      <c r="U291" s="61">
        <v>0</v>
      </c>
      <c r="V291" s="61">
        <v>0</v>
      </c>
      <c r="W291" s="61">
        <v>1</v>
      </c>
      <c r="X291" s="61">
        <v>0</v>
      </c>
      <c r="Y291" s="61">
        <v>0</v>
      </c>
      <c r="Z291" s="61">
        <v>0</v>
      </c>
      <c r="AA291" s="61">
        <v>0</v>
      </c>
      <c r="AB291" s="61">
        <v>0</v>
      </c>
      <c r="AC291" s="61">
        <v>1</v>
      </c>
      <c r="AD291" s="61">
        <v>0</v>
      </c>
      <c r="AE291" s="61">
        <v>0</v>
      </c>
      <c r="AF291" s="61">
        <v>8</v>
      </c>
      <c r="AG291" s="61">
        <v>8</v>
      </c>
      <c r="AH291" s="61">
        <v>2</v>
      </c>
      <c r="AI291" s="61">
        <v>0</v>
      </c>
      <c r="AJ291" s="61">
        <v>0</v>
      </c>
      <c r="AK291" s="61">
        <v>0</v>
      </c>
      <c r="AL291" s="61">
        <v>0</v>
      </c>
      <c r="AM291" s="61">
        <v>0</v>
      </c>
      <c r="AN291" s="61">
        <v>0</v>
      </c>
    </row>
    <row r="292" spans="1:40" s="123" customFormat="1" ht="75" x14ac:dyDescent="0.25">
      <c r="A292" s="61">
        <v>260</v>
      </c>
      <c r="B292" s="61" t="s">
        <v>744</v>
      </c>
      <c r="C292" s="61" t="s">
        <v>3687</v>
      </c>
      <c r="D292" s="61" t="s">
        <v>597</v>
      </c>
      <c r="E292" s="61"/>
      <c r="F292" s="321" t="s">
        <v>1063</v>
      </c>
      <c r="G292" s="61"/>
      <c r="H292" s="61">
        <v>5</v>
      </c>
      <c r="I292" s="61">
        <v>1</v>
      </c>
      <c r="J292" s="61">
        <v>0</v>
      </c>
      <c r="K292" s="61">
        <v>0</v>
      </c>
      <c r="L292" s="61">
        <v>1</v>
      </c>
      <c r="M292" s="61">
        <v>0</v>
      </c>
      <c r="N292" s="61">
        <v>0</v>
      </c>
      <c r="O292" s="61">
        <v>1</v>
      </c>
      <c r="P292" s="61">
        <v>2</v>
      </c>
      <c r="Q292" s="61">
        <v>1</v>
      </c>
      <c r="R292" s="61">
        <v>0</v>
      </c>
      <c r="S292" s="61">
        <v>10</v>
      </c>
      <c r="T292" s="61">
        <v>0</v>
      </c>
      <c r="U292" s="61">
        <v>0</v>
      </c>
      <c r="V292" s="61">
        <v>0</v>
      </c>
      <c r="W292" s="61">
        <v>1</v>
      </c>
      <c r="X292" s="61">
        <v>0</v>
      </c>
      <c r="Y292" s="61">
        <v>0</v>
      </c>
      <c r="Z292" s="61">
        <v>0</v>
      </c>
      <c r="AA292" s="61">
        <v>0</v>
      </c>
      <c r="AB292" s="61">
        <v>0</v>
      </c>
      <c r="AC292" s="61">
        <v>1</v>
      </c>
      <c r="AD292" s="61">
        <v>0</v>
      </c>
      <c r="AE292" s="61">
        <v>1</v>
      </c>
      <c r="AF292" s="61">
        <v>10</v>
      </c>
      <c r="AG292" s="61">
        <v>30</v>
      </c>
      <c r="AH292" s="61">
        <v>10</v>
      </c>
      <c r="AI292" s="61">
        <v>2</v>
      </c>
      <c r="AJ292" s="61">
        <v>0</v>
      </c>
      <c r="AK292" s="61">
        <v>0</v>
      </c>
      <c r="AL292" s="61">
        <v>0</v>
      </c>
      <c r="AM292" s="61">
        <v>0</v>
      </c>
      <c r="AN292" s="61">
        <v>0</v>
      </c>
    </row>
    <row r="293" spans="1:40" s="123" customFormat="1" ht="37.5" x14ac:dyDescent="0.25">
      <c r="A293" s="61">
        <v>261</v>
      </c>
      <c r="B293" s="61" t="s">
        <v>744</v>
      </c>
      <c r="C293" s="61" t="s">
        <v>3688</v>
      </c>
      <c r="D293" s="61" t="s">
        <v>597</v>
      </c>
      <c r="E293" s="61"/>
      <c r="F293" s="61" t="s">
        <v>1064</v>
      </c>
      <c r="G293" s="61"/>
      <c r="H293" s="61">
        <v>5</v>
      </c>
      <c r="I293" s="61">
        <v>1</v>
      </c>
      <c r="J293" s="61">
        <v>0</v>
      </c>
      <c r="K293" s="61">
        <v>0</v>
      </c>
      <c r="L293" s="61">
        <v>1</v>
      </c>
      <c r="M293" s="61">
        <v>1</v>
      </c>
      <c r="N293" s="61">
        <v>0</v>
      </c>
      <c r="O293" s="61">
        <v>1</v>
      </c>
      <c r="P293" s="61">
        <v>2</v>
      </c>
      <c r="Q293" s="61">
        <v>1</v>
      </c>
      <c r="R293" s="61">
        <v>0</v>
      </c>
      <c r="S293" s="61">
        <v>5</v>
      </c>
      <c r="T293" s="61">
        <v>0</v>
      </c>
      <c r="U293" s="61">
        <v>0</v>
      </c>
      <c r="V293" s="61">
        <v>1</v>
      </c>
      <c r="W293" s="61">
        <v>1</v>
      </c>
      <c r="X293" s="61">
        <v>0</v>
      </c>
      <c r="Y293" s="61">
        <v>0</v>
      </c>
      <c r="Z293" s="61">
        <v>1</v>
      </c>
      <c r="AA293" s="61">
        <v>0</v>
      </c>
      <c r="AB293" s="61">
        <v>0</v>
      </c>
      <c r="AC293" s="61">
        <v>0</v>
      </c>
      <c r="AD293" s="61">
        <v>0</v>
      </c>
      <c r="AE293" s="61">
        <v>1</v>
      </c>
      <c r="AF293" s="61">
        <v>10</v>
      </c>
      <c r="AG293" s="61">
        <v>20</v>
      </c>
      <c r="AH293" s="61">
        <v>10</v>
      </c>
      <c r="AI293" s="61">
        <v>2</v>
      </c>
      <c r="AJ293" s="61">
        <v>0</v>
      </c>
      <c r="AK293" s="61">
        <v>0</v>
      </c>
      <c r="AL293" s="61">
        <v>0</v>
      </c>
      <c r="AM293" s="61">
        <v>0</v>
      </c>
      <c r="AN293" s="61">
        <v>0</v>
      </c>
    </row>
    <row r="294" spans="1:40" s="123" customFormat="1" ht="37.5" x14ac:dyDescent="0.25">
      <c r="A294" s="61">
        <v>262</v>
      </c>
      <c r="B294" s="61" t="s">
        <v>744</v>
      </c>
      <c r="C294" s="61" t="s">
        <v>3689</v>
      </c>
      <c r="D294" s="61" t="s">
        <v>529</v>
      </c>
      <c r="E294" s="61"/>
      <c r="F294" s="61" t="s">
        <v>1065</v>
      </c>
      <c r="G294" s="61"/>
      <c r="H294" s="61">
        <v>10</v>
      </c>
      <c r="I294" s="61">
        <v>1</v>
      </c>
      <c r="J294" s="61">
        <v>1</v>
      </c>
      <c r="K294" s="61">
        <v>0</v>
      </c>
      <c r="L294" s="61">
        <v>1</v>
      </c>
      <c r="M294" s="61">
        <v>0</v>
      </c>
      <c r="N294" s="61">
        <v>0</v>
      </c>
      <c r="O294" s="61">
        <v>1</v>
      </c>
      <c r="P294" s="61">
        <v>2</v>
      </c>
      <c r="Q294" s="61">
        <v>1</v>
      </c>
      <c r="R294" s="61">
        <v>0</v>
      </c>
      <c r="S294" s="61">
        <v>5</v>
      </c>
      <c r="T294" s="61">
        <v>0</v>
      </c>
      <c r="U294" s="61">
        <v>0</v>
      </c>
      <c r="V294" s="61">
        <v>0</v>
      </c>
      <c r="W294" s="61">
        <v>0</v>
      </c>
      <c r="X294" s="61">
        <v>1</v>
      </c>
      <c r="Y294" s="61">
        <v>0</v>
      </c>
      <c r="Z294" s="61">
        <v>0</v>
      </c>
      <c r="AA294" s="61">
        <v>0</v>
      </c>
      <c r="AB294" s="61">
        <v>0</v>
      </c>
      <c r="AC294" s="61">
        <v>1</v>
      </c>
      <c r="AD294" s="61">
        <v>0</v>
      </c>
      <c r="AE294" s="61">
        <v>0</v>
      </c>
      <c r="AF294" s="61">
        <v>10</v>
      </c>
      <c r="AG294" s="61">
        <v>20</v>
      </c>
      <c r="AH294" s="61">
        <v>0</v>
      </c>
      <c r="AI294" s="61">
        <v>1</v>
      </c>
      <c r="AJ294" s="61">
        <v>0</v>
      </c>
      <c r="AK294" s="61">
        <v>0</v>
      </c>
      <c r="AL294" s="61">
        <v>0</v>
      </c>
      <c r="AM294" s="61">
        <v>0</v>
      </c>
      <c r="AN294" s="61">
        <v>0</v>
      </c>
    </row>
    <row r="295" spans="1:40" s="123" customFormat="1" ht="37.5" x14ac:dyDescent="0.25">
      <c r="A295" s="61">
        <v>263</v>
      </c>
      <c r="B295" s="61" t="s">
        <v>744</v>
      </c>
      <c r="C295" s="61" t="s">
        <v>3690</v>
      </c>
      <c r="D295" s="61" t="s">
        <v>529</v>
      </c>
      <c r="E295" s="61"/>
      <c r="F295" s="61" t="s">
        <v>1066</v>
      </c>
      <c r="G295" s="61"/>
      <c r="H295" s="61">
        <v>6</v>
      </c>
      <c r="I295" s="61">
        <v>1</v>
      </c>
      <c r="J295" s="61">
        <v>0</v>
      </c>
      <c r="K295" s="61">
        <v>0</v>
      </c>
      <c r="L295" s="61">
        <v>1</v>
      </c>
      <c r="M295" s="61">
        <v>1</v>
      </c>
      <c r="N295" s="61">
        <v>0</v>
      </c>
      <c r="O295" s="61">
        <v>1</v>
      </c>
      <c r="P295" s="61">
        <v>2</v>
      </c>
      <c r="Q295" s="61">
        <v>1</v>
      </c>
      <c r="R295" s="61">
        <v>0</v>
      </c>
      <c r="S295" s="61">
        <v>3</v>
      </c>
      <c r="T295" s="61">
        <v>0</v>
      </c>
      <c r="U295" s="61">
        <v>0</v>
      </c>
      <c r="V295" s="61">
        <v>0</v>
      </c>
      <c r="W295" s="61">
        <v>0</v>
      </c>
      <c r="X295" s="61">
        <v>1</v>
      </c>
      <c r="Y295" s="61">
        <v>0</v>
      </c>
      <c r="Z295" s="61">
        <v>0</v>
      </c>
      <c r="AA295" s="61">
        <v>1</v>
      </c>
      <c r="AB295" s="61">
        <v>0</v>
      </c>
      <c r="AC295" s="61">
        <v>0</v>
      </c>
      <c r="AD295" s="61">
        <v>0</v>
      </c>
      <c r="AE295" s="61">
        <v>0</v>
      </c>
      <c r="AF295" s="61">
        <v>0</v>
      </c>
      <c r="AG295" s="61">
        <v>20</v>
      </c>
      <c r="AH295" s="61">
        <v>10</v>
      </c>
      <c r="AI295" s="61">
        <v>0</v>
      </c>
      <c r="AJ295" s="61">
        <v>0</v>
      </c>
      <c r="AK295" s="61">
        <v>0</v>
      </c>
      <c r="AL295" s="61">
        <v>0</v>
      </c>
      <c r="AM295" s="61">
        <v>0</v>
      </c>
      <c r="AN295" s="61">
        <v>0</v>
      </c>
    </row>
    <row r="296" spans="1:40" s="123" customFormat="1" ht="56.25" x14ac:dyDescent="0.25">
      <c r="A296" s="61">
        <v>264</v>
      </c>
      <c r="B296" s="61" t="s">
        <v>744</v>
      </c>
      <c r="C296" s="61" t="s">
        <v>3691</v>
      </c>
      <c r="D296" s="61" t="s">
        <v>597</v>
      </c>
      <c r="E296" s="61"/>
      <c r="F296" s="61" t="s">
        <v>1067</v>
      </c>
      <c r="G296" s="61"/>
      <c r="H296" s="61">
        <v>8</v>
      </c>
      <c r="I296" s="61">
        <v>1</v>
      </c>
      <c r="J296" s="61">
        <v>1</v>
      </c>
      <c r="K296" s="61">
        <v>0</v>
      </c>
      <c r="L296" s="61">
        <v>1</v>
      </c>
      <c r="M296" s="61">
        <v>0</v>
      </c>
      <c r="N296" s="61">
        <v>0</v>
      </c>
      <c r="O296" s="61">
        <v>1</v>
      </c>
      <c r="P296" s="61">
        <v>2</v>
      </c>
      <c r="Q296" s="61">
        <v>1</v>
      </c>
      <c r="R296" s="61">
        <v>0</v>
      </c>
      <c r="S296" s="61">
        <v>5</v>
      </c>
      <c r="T296" s="61">
        <v>0</v>
      </c>
      <c r="U296" s="61">
        <v>0</v>
      </c>
      <c r="V296" s="61">
        <v>1</v>
      </c>
      <c r="W296" s="61">
        <v>1</v>
      </c>
      <c r="X296" s="61">
        <v>1</v>
      </c>
      <c r="Y296" s="61">
        <v>1</v>
      </c>
      <c r="Z296" s="61">
        <v>0</v>
      </c>
      <c r="AA296" s="61">
        <v>1</v>
      </c>
      <c r="AB296" s="61">
        <v>1</v>
      </c>
      <c r="AC296" s="61">
        <v>1</v>
      </c>
      <c r="AD296" s="61">
        <v>0</v>
      </c>
      <c r="AE296" s="61">
        <v>1</v>
      </c>
      <c r="AF296" s="61">
        <v>10</v>
      </c>
      <c r="AG296" s="61">
        <v>30</v>
      </c>
      <c r="AH296" s="61">
        <v>20</v>
      </c>
      <c r="AI296" s="61">
        <v>2</v>
      </c>
      <c r="AJ296" s="61">
        <v>0</v>
      </c>
      <c r="AK296" s="61">
        <v>0</v>
      </c>
      <c r="AL296" s="61">
        <v>0</v>
      </c>
      <c r="AM296" s="61">
        <v>0</v>
      </c>
      <c r="AN296" s="61">
        <v>0</v>
      </c>
    </row>
    <row r="297" spans="1:40" s="123" customFormat="1" ht="56.25" x14ac:dyDescent="0.25">
      <c r="A297" s="61">
        <v>265</v>
      </c>
      <c r="B297" s="61" t="s">
        <v>744</v>
      </c>
      <c r="C297" s="61" t="s">
        <v>3692</v>
      </c>
      <c r="D297" s="61" t="s">
        <v>597</v>
      </c>
      <c r="E297" s="61"/>
      <c r="F297" s="61" t="s">
        <v>1068</v>
      </c>
      <c r="G297" s="61"/>
      <c r="H297" s="61">
        <v>6</v>
      </c>
      <c r="I297" s="61">
        <v>1</v>
      </c>
      <c r="J297" s="61">
        <v>1</v>
      </c>
      <c r="K297" s="61">
        <v>1</v>
      </c>
      <c r="L297" s="61">
        <v>1</v>
      </c>
      <c r="M297" s="61">
        <v>1</v>
      </c>
      <c r="N297" s="61">
        <v>0</v>
      </c>
      <c r="O297" s="61">
        <v>12</v>
      </c>
      <c r="P297" s="61">
        <v>1</v>
      </c>
      <c r="Q297" s="61">
        <v>0</v>
      </c>
      <c r="R297" s="61">
        <v>0</v>
      </c>
      <c r="S297" s="61">
        <v>5</v>
      </c>
      <c r="T297" s="61">
        <v>0</v>
      </c>
      <c r="U297" s="61">
        <v>0</v>
      </c>
      <c r="V297" s="61">
        <v>1</v>
      </c>
      <c r="W297" s="61">
        <v>1</v>
      </c>
      <c r="X297" s="61">
        <v>0</v>
      </c>
      <c r="Y297" s="61">
        <v>1</v>
      </c>
      <c r="Z297" s="61">
        <v>1</v>
      </c>
      <c r="AA297" s="61">
        <v>1</v>
      </c>
      <c r="AB297" s="61">
        <v>1</v>
      </c>
      <c r="AC297" s="61">
        <v>0</v>
      </c>
      <c r="AD297" s="61">
        <v>0</v>
      </c>
      <c r="AE297" s="61">
        <v>1</v>
      </c>
      <c r="AF297" s="61">
        <v>10</v>
      </c>
      <c r="AG297" s="61">
        <v>30</v>
      </c>
      <c r="AH297" s="61">
        <v>10</v>
      </c>
      <c r="AI297" s="61">
        <v>2</v>
      </c>
      <c r="AJ297" s="61">
        <v>0</v>
      </c>
      <c r="AK297" s="61">
        <v>0</v>
      </c>
      <c r="AL297" s="61">
        <v>0</v>
      </c>
      <c r="AM297" s="61">
        <v>0</v>
      </c>
      <c r="AN297" s="61">
        <v>0</v>
      </c>
    </row>
    <row r="298" spans="1:40" s="123" customFormat="1" ht="37.5" x14ac:dyDescent="0.25">
      <c r="A298" s="61">
        <v>266</v>
      </c>
      <c r="B298" s="61" t="s">
        <v>744</v>
      </c>
      <c r="C298" s="61" t="s">
        <v>3693</v>
      </c>
      <c r="D298" s="61" t="s">
        <v>597</v>
      </c>
      <c r="E298" s="61"/>
      <c r="F298" s="61" t="s">
        <v>1069</v>
      </c>
      <c r="G298" s="61"/>
      <c r="H298" s="61">
        <v>5</v>
      </c>
      <c r="I298" s="61">
        <v>1</v>
      </c>
      <c r="J298" s="61">
        <v>0</v>
      </c>
      <c r="K298" s="61">
        <v>0</v>
      </c>
      <c r="L298" s="61">
        <v>0</v>
      </c>
      <c r="M298" s="61">
        <v>1</v>
      </c>
      <c r="N298" s="61">
        <v>0</v>
      </c>
      <c r="O298" s="61">
        <v>1</v>
      </c>
      <c r="P298" s="61">
        <v>2</v>
      </c>
      <c r="Q298" s="61">
        <v>1</v>
      </c>
      <c r="R298" s="61">
        <v>0</v>
      </c>
      <c r="S298" s="61">
        <v>1</v>
      </c>
      <c r="T298" s="61">
        <v>0</v>
      </c>
      <c r="U298" s="61">
        <v>0</v>
      </c>
      <c r="V298" s="61">
        <v>1</v>
      </c>
      <c r="W298" s="61">
        <v>0</v>
      </c>
      <c r="X298" s="61">
        <v>0</v>
      </c>
      <c r="Y298" s="61">
        <v>0</v>
      </c>
      <c r="Z298" s="61">
        <v>0</v>
      </c>
      <c r="AA298" s="61">
        <v>0</v>
      </c>
      <c r="AB298" s="61">
        <v>0</v>
      </c>
      <c r="AC298" s="61">
        <v>1</v>
      </c>
      <c r="AD298" s="61">
        <v>0</v>
      </c>
      <c r="AE298" s="61">
        <v>1</v>
      </c>
      <c r="AF298" s="61">
        <v>5</v>
      </c>
      <c r="AG298" s="61">
        <v>5</v>
      </c>
      <c r="AH298" s="61">
        <v>1</v>
      </c>
      <c r="AI298" s="61">
        <v>0</v>
      </c>
      <c r="AJ298" s="61">
        <v>0</v>
      </c>
      <c r="AK298" s="61">
        <v>0</v>
      </c>
      <c r="AL298" s="61">
        <v>0</v>
      </c>
      <c r="AM298" s="61">
        <v>0</v>
      </c>
      <c r="AN298" s="61">
        <v>0</v>
      </c>
    </row>
    <row r="299" spans="1:40" s="123" customFormat="1" ht="225" x14ac:dyDescent="0.25">
      <c r="A299" s="61">
        <v>267</v>
      </c>
      <c r="B299" s="61" t="s">
        <v>744</v>
      </c>
      <c r="C299" s="61" t="s">
        <v>3694</v>
      </c>
      <c r="D299" s="61" t="s">
        <v>597</v>
      </c>
      <c r="E299" s="61"/>
      <c r="F299" s="61" t="s">
        <v>1070</v>
      </c>
      <c r="G299" s="61"/>
      <c r="H299" s="61">
        <v>24</v>
      </c>
      <c r="I299" s="61">
        <v>3</v>
      </c>
      <c r="J299" s="61">
        <v>0</v>
      </c>
      <c r="K299" s="61">
        <v>2</v>
      </c>
      <c r="L299" s="61">
        <v>1</v>
      </c>
      <c r="M299" s="61">
        <v>2</v>
      </c>
      <c r="N299" s="61">
        <v>0</v>
      </c>
      <c r="O299" s="61">
        <v>3</v>
      </c>
      <c r="P299" s="61">
        <v>6</v>
      </c>
      <c r="Q299" s="61">
        <v>3</v>
      </c>
      <c r="R299" s="61">
        <v>0</v>
      </c>
      <c r="S299" s="61">
        <v>3</v>
      </c>
      <c r="T299" s="61">
        <v>0</v>
      </c>
      <c r="U299" s="61">
        <v>0</v>
      </c>
      <c r="V299" s="61">
        <v>0</v>
      </c>
      <c r="W299" s="61">
        <v>0</v>
      </c>
      <c r="X299" s="61">
        <v>0</v>
      </c>
      <c r="Y299" s="61">
        <v>0</v>
      </c>
      <c r="Z299" s="61">
        <v>3</v>
      </c>
      <c r="AA299" s="61">
        <v>0</v>
      </c>
      <c r="AB299" s="61">
        <v>0</v>
      </c>
      <c r="AC299" s="61">
        <v>1</v>
      </c>
      <c r="AD299" s="61">
        <v>1</v>
      </c>
      <c r="AE299" s="61">
        <v>3</v>
      </c>
      <c r="AF299" s="61">
        <v>15</v>
      </c>
      <c r="AG299" s="61">
        <v>20</v>
      </c>
      <c r="AH299" s="61">
        <v>5</v>
      </c>
      <c r="AI299" s="61">
        <v>1</v>
      </c>
      <c r="AJ299" s="61">
        <v>0</v>
      </c>
      <c r="AK299" s="61">
        <v>0</v>
      </c>
      <c r="AL299" s="61">
        <v>0</v>
      </c>
      <c r="AM299" s="61">
        <v>0</v>
      </c>
      <c r="AN299" s="61">
        <v>0</v>
      </c>
    </row>
    <row r="300" spans="1:40" s="123" customFormat="1" ht="131.25" x14ac:dyDescent="0.25">
      <c r="A300" s="61">
        <v>268</v>
      </c>
      <c r="B300" s="61" t="s">
        <v>744</v>
      </c>
      <c r="C300" s="61" t="s">
        <v>3695</v>
      </c>
      <c r="D300" s="61" t="s">
        <v>529</v>
      </c>
      <c r="E300" s="61"/>
      <c r="F300" s="61" t="s">
        <v>1071</v>
      </c>
      <c r="G300" s="61"/>
      <c r="H300" s="61">
        <v>10</v>
      </c>
      <c r="I300" s="61">
        <v>1</v>
      </c>
      <c r="J300" s="61">
        <v>1</v>
      </c>
      <c r="K300" s="61">
        <v>0</v>
      </c>
      <c r="L300" s="61">
        <v>1</v>
      </c>
      <c r="M300" s="61">
        <v>0</v>
      </c>
      <c r="N300" s="61">
        <v>0</v>
      </c>
      <c r="O300" s="61">
        <v>2</v>
      </c>
      <c r="P300" s="61">
        <v>2</v>
      </c>
      <c r="Q300" s="61">
        <v>1</v>
      </c>
      <c r="R300" s="61">
        <v>0</v>
      </c>
      <c r="S300" s="61">
        <v>5</v>
      </c>
      <c r="T300" s="61">
        <v>0</v>
      </c>
      <c r="U300" s="61">
        <v>0</v>
      </c>
      <c r="V300" s="61">
        <v>1</v>
      </c>
      <c r="W300" s="61">
        <v>1</v>
      </c>
      <c r="X300" s="61">
        <v>1</v>
      </c>
      <c r="Y300" s="61">
        <v>0</v>
      </c>
      <c r="Z300" s="61">
        <v>2</v>
      </c>
      <c r="AA300" s="61">
        <v>0</v>
      </c>
      <c r="AB300" s="61">
        <v>0</v>
      </c>
      <c r="AC300" s="61">
        <v>0</v>
      </c>
      <c r="AD300" s="61">
        <v>0</v>
      </c>
      <c r="AE300" s="61">
        <v>1</v>
      </c>
      <c r="AF300" s="61">
        <v>20</v>
      </c>
      <c r="AG300" s="61">
        <v>20</v>
      </c>
      <c r="AH300" s="61">
        <v>5</v>
      </c>
      <c r="AI300" s="61">
        <v>2</v>
      </c>
      <c r="AJ300" s="61">
        <v>0</v>
      </c>
      <c r="AK300" s="61">
        <v>0</v>
      </c>
      <c r="AL300" s="61">
        <v>0</v>
      </c>
      <c r="AM300" s="61">
        <v>0</v>
      </c>
      <c r="AN300" s="61">
        <v>0</v>
      </c>
    </row>
    <row r="301" spans="1:40" s="123" customFormat="1" ht="56.25" x14ac:dyDescent="0.25">
      <c r="A301" s="61">
        <v>269</v>
      </c>
      <c r="B301" s="61" t="s">
        <v>744</v>
      </c>
      <c r="C301" s="61" t="s">
        <v>3696</v>
      </c>
      <c r="D301" s="61" t="s">
        <v>597</v>
      </c>
      <c r="E301" s="61"/>
      <c r="F301" s="61" t="s">
        <v>1072</v>
      </c>
      <c r="G301" s="61"/>
      <c r="H301" s="61">
        <v>10</v>
      </c>
      <c r="I301" s="61">
        <v>1</v>
      </c>
      <c r="J301" s="61">
        <v>0</v>
      </c>
      <c r="K301" s="61">
        <v>0</v>
      </c>
      <c r="L301" s="61">
        <v>1</v>
      </c>
      <c r="M301" s="61">
        <v>1</v>
      </c>
      <c r="N301" s="61">
        <v>0</v>
      </c>
      <c r="O301" s="61">
        <v>1</v>
      </c>
      <c r="P301" s="61">
        <v>2</v>
      </c>
      <c r="Q301" s="61">
        <v>1</v>
      </c>
      <c r="R301" s="61">
        <v>0</v>
      </c>
      <c r="S301" s="61">
        <v>5</v>
      </c>
      <c r="T301" s="61">
        <v>0</v>
      </c>
      <c r="U301" s="61">
        <v>0</v>
      </c>
      <c r="V301" s="61">
        <v>1</v>
      </c>
      <c r="W301" s="61">
        <v>1</v>
      </c>
      <c r="X301" s="61">
        <v>0</v>
      </c>
      <c r="Y301" s="61">
        <v>0</v>
      </c>
      <c r="Z301" s="61">
        <v>0</v>
      </c>
      <c r="AA301" s="61">
        <v>2</v>
      </c>
      <c r="AB301" s="61">
        <v>0</v>
      </c>
      <c r="AC301" s="61">
        <v>1</v>
      </c>
      <c r="AD301" s="61">
        <v>0</v>
      </c>
      <c r="AE301" s="61">
        <v>2</v>
      </c>
      <c r="AF301" s="61">
        <v>10</v>
      </c>
      <c r="AG301" s="61">
        <v>30</v>
      </c>
      <c r="AH301" s="61">
        <v>20</v>
      </c>
      <c r="AI301" s="61">
        <v>2</v>
      </c>
      <c r="AJ301" s="61">
        <v>0</v>
      </c>
      <c r="AK301" s="61">
        <v>0</v>
      </c>
      <c r="AL301" s="61">
        <v>0</v>
      </c>
      <c r="AM301" s="61">
        <v>0</v>
      </c>
      <c r="AN301" s="61">
        <v>0</v>
      </c>
    </row>
    <row r="302" spans="1:40" s="123" customFormat="1" ht="75" x14ac:dyDescent="0.25">
      <c r="A302" s="61">
        <v>270</v>
      </c>
      <c r="B302" s="61" t="s">
        <v>744</v>
      </c>
      <c r="C302" s="61" t="s">
        <v>3697</v>
      </c>
      <c r="D302" s="61" t="s">
        <v>1074</v>
      </c>
      <c r="E302" s="61"/>
      <c r="F302" s="61" t="s">
        <v>1073</v>
      </c>
      <c r="G302" s="61"/>
      <c r="H302" s="61">
        <v>6</v>
      </c>
      <c r="I302" s="61">
        <v>1</v>
      </c>
      <c r="J302" s="61">
        <v>0</v>
      </c>
      <c r="K302" s="61">
        <v>0</v>
      </c>
      <c r="L302" s="61">
        <v>1</v>
      </c>
      <c r="M302" s="61">
        <v>0</v>
      </c>
      <c r="N302" s="61">
        <v>0</v>
      </c>
      <c r="O302" s="61">
        <v>2</v>
      </c>
      <c r="P302" s="61">
        <v>2</v>
      </c>
      <c r="Q302" s="61">
        <v>1</v>
      </c>
      <c r="R302" s="61">
        <v>0</v>
      </c>
      <c r="S302" s="61">
        <v>3</v>
      </c>
      <c r="T302" s="61">
        <v>0</v>
      </c>
      <c r="U302" s="61">
        <v>0</v>
      </c>
      <c r="V302" s="61">
        <v>0</v>
      </c>
      <c r="W302" s="61">
        <v>0</v>
      </c>
      <c r="X302" s="61">
        <v>0</v>
      </c>
      <c r="Y302" s="61">
        <v>0</v>
      </c>
      <c r="Z302" s="61">
        <v>0</v>
      </c>
      <c r="AA302" s="61">
        <v>0</v>
      </c>
      <c r="AB302" s="61">
        <v>0</v>
      </c>
      <c r="AC302" s="61">
        <v>1</v>
      </c>
      <c r="AD302" s="61">
        <v>0</v>
      </c>
      <c r="AE302" s="61">
        <v>2</v>
      </c>
      <c r="AF302" s="61">
        <v>10</v>
      </c>
      <c r="AG302" s="61">
        <v>20</v>
      </c>
      <c r="AH302" s="61">
        <v>10</v>
      </c>
      <c r="AI302" s="61">
        <v>0</v>
      </c>
      <c r="AJ302" s="61">
        <v>0</v>
      </c>
      <c r="AK302" s="61">
        <v>0</v>
      </c>
      <c r="AL302" s="61">
        <v>0</v>
      </c>
      <c r="AM302" s="61">
        <v>0</v>
      </c>
      <c r="AN302" s="61">
        <v>0</v>
      </c>
    </row>
    <row r="303" spans="1:40" s="126" customFormat="1" ht="93.75" x14ac:dyDescent="0.25">
      <c r="A303" s="125"/>
      <c r="B303" s="125" t="s">
        <v>126</v>
      </c>
      <c r="C303" s="125"/>
      <c r="D303" s="125" t="s">
        <v>3309</v>
      </c>
      <c r="E303" s="256">
        <v>76</v>
      </c>
      <c r="F303" s="125"/>
      <c r="G303" s="125"/>
      <c r="H303" s="125">
        <f>SUM(H286:H302)</f>
        <v>134</v>
      </c>
      <c r="I303" s="125">
        <f t="shared" ref="I303:AN303" si="26">SUM(I286:I302)</f>
        <v>20</v>
      </c>
      <c r="J303" s="125">
        <f t="shared" si="26"/>
        <v>4</v>
      </c>
      <c r="K303" s="125">
        <f t="shared" si="26"/>
        <v>3</v>
      </c>
      <c r="L303" s="125">
        <f t="shared" si="26"/>
        <v>14</v>
      </c>
      <c r="M303" s="125">
        <f t="shared" si="26"/>
        <v>11</v>
      </c>
      <c r="N303" s="125">
        <f t="shared" si="26"/>
        <v>0</v>
      </c>
      <c r="O303" s="125">
        <f t="shared" si="26"/>
        <v>33</v>
      </c>
      <c r="P303" s="125">
        <f t="shared" si="26"/>
        <v>36</v>
      </c>
      <c r="Q303" s="125">
        <f t="shared" si="26"/>
        <v>19</v>
      </c>
      <c r="R303" s="125">
        <f t="shared" si="26"/>
        <v>0</v>
      </c>
      <c r="S303" s="125">
        <f t="shared" si="26"/>
        <v>71</v>
      </c>
      <c r="T303" s="125">
        <f t="shared" si="26"/>
        <v>0</v>
      </c>
      <c r="U303" s="125">
        <f t="shared" si="26"/>
        <v>0</v>
      </c>
      <c r="V303" s="125">
        <f t="shared" si="26"/>
        <v>10</v>
      </c>
      <c r="W303" s="125">
        <f t="shared" si="26"/>
        <v>11</v>
      </c>
      <c r="X303" s="125">
        <f t="shared" si="26"/>
        <v>4</v>
      </c>
      <c r="Y303" s="125">
        <f t="shared" si="26"/>
        <v>2</v>
      </c>
      <c r="Z303" s="125">
        <f t="shared" si="26"/>
        <v>7</v>
      </c>
      <c r="AA303" s="125">
        <f t="shared" si="26"/>
        <v>7</v>
      </c>
      <c r="AB303" s="125">
        <f t="shared" si="26"/>
        <v>2</v>
      </c>
      <c r="AC303" s="125">
        <f t="shared" si="26"/>
        <v>15</v>
      </c>
      <c r="AD303" s="125">
        <f t="shared" si="26"/>
        <v>1</v>
      </c>
      <c r="AE303" s="125">
        <f t="shared" si="26"/>
        <v>19</v>
      </c>
      <c r="AF303" s="125">
        <f t="shared" si="26"/>
        <v>158</v>
      </c>
      <c r="AG303" s="125">
        <f t="shared" si="26"/>
        <v>358</v>
      </c>
      <c r="AH303" s="125">
        <f t="shared" si="26"/>
        <v>145</v>
      </c>
      <c r="AI303" s="125">
        <f t="shared" si="26"/>
        <v>20</v>
      </c>
      <c r="AJ303" s="125">
        <f t="shared" si="26"/>
        <v>0</v>
      </c>
      <c r="AK303" s="125">
        <f t="shared" si="26"/>
        <v>0</v>
      </c>
      <c r="AL303" s="125">
        <f t="shared" si="26"/>
        <v>0</v>
      </c>
      <c r="AM303" s="125">
        <f t="shared" si="26"/>
        <v>0</v>
      </c>
      <c r="AN303" s="125">
        <f t="shared" si="26"/>
        <v>0</v>
      </c>
    </row>
    <row r="304" spans="1:40" s="123" customFormat="1" ht="93.75" x14ac:dyDescent="0.25">
      <c r="A304" s="61">
        <v>271</v>
      </c>
      <c r="B304" s="61" t="s">
        <v>744</v>
      </c>
      <c r="C304" s="61" t="s">
        <v>629</v>
      </c>
      <c r="D304" s="61" t="s">
        <v>3309</v>
      </c>
      <c r="E304" s="61"/>
      <c r="F304" s="61"/>
      <c r="G304" s="61">
        <v>0</v>
      </c>
      <c r="H304" s="61">
        <v>0</v>
      </c>
      <c r="I304" s="61">
        <v>0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61">
        <v>0</v>
      </c>
      <c r="Y304" s="61">
        <v>0</v>
      </c>
      <c r="Z304" s="61">
        <v>0</v>
      </c>
      <c r="AA304" s="61">
        <v>0</v>
      </c>
      <c r="AB304" s="61">
        <v>0</v>
      </c>
      <c r="AC304" s="61">
        <v>0</v>
      </c>
      <c r="AD304" s="61">
        <v>0</v>
      </c>
      <c r="AE304" s="61">
        <v>0</v>
      </c>
      <c r="AF304" s="61">
        <v>0</v>
      </c>
      <c r="AG304" s="61">
        <v>0</v>
      </c>
      <c r="AH304" s="61">
        <v>0</v>
      </c>
      <c r="AI304" s="61">
        <v>0</v>
      </c>
      <c r="AJ304" s="61">
        <v>0</v>
      </c>
      <c r="AK304" s="61">
        <v>0</v>
      </c>
      <c r="AL304" s="61">
        <v>0</v>
      </c>
      <c r="AM304" s="61">
        <v>0</v>
      </c>
      <c r="AN304" s="61">
        <v>0</v>
      </c>
    </row>
    <row r="305" spans="1:40" s="126" customFormat="1" ht="93.75" x14ac:dyDescent="0.25">
      <c r="A305" s="125"/>
      <c r="B305" s="125" t="s">
        <v>1453</v>
      </c>
      <c r="C305" s="125"/>
      <c r="D305" s="125" t="s">
        <v>3309</v>
      </c>
      <c r="E305" s="125"/>
      <c r="F305" s="125"/>
      <c r="G305" s="125">
        <f>G304+G303</f>
        <v>0</v>
      </c>
      <c r="H305" s="125">
        <f t="shared" ref="H305:AN305" si="27">H304+H303</f>
        <v>134</v>
      </c>
      <c r="I305" s="125">
        <f t="shared" si="27"/>
        <v>20</v>
      </c>
      <c r="J305" s="125">
        <f t="shared" si="27"/>
        <v>4</v>
      </c>
      <c r="K305" s="125">
        <f t="shared" si="27"/>
        <v>3</v>
      </c>
      <c r="L305" s="125">
        <f t="shared" si="27"/>
        <v>14</v>
      </c>
      <c r="M305" s="125">
        <f t="shared" si="27"/>
        <v>11</v>
      </c>
      <c r="N305" s="125">
        <f t="shared" si="27"/>
        <v>0</v>
      </c>
      <c r="O305" s="125">
        <f t="shared" si="27"/>
        <v>33</v>
      </c>
      <c r="P305" s="125">
        <f t="shared" si="27"/>
        <v>36</v>
      </c>
      <c r="Q305" s="125">
        <f t="shared" si="27"/>
        <v>19</v>
      </c>
      <c r="R305" s="125">
        <f t="shared" si="27"/>
        <v>0</v>
      </c>
      <c r="S305" s="125">
        <f t="shared" si="27"/>
        <v>71</v>
      </c>
      <c r="T305" s="125">
        <f t="shared" si="27"/>
        <v>0</v>
      </c>
      <c r="U305" s="125">
        <f t="shared" si="27"/>
        <v>0</v>
      </c>
      <c r="V305" s="125">
        <f t="shared" si="27"/>
        <v>10</v>
      </c>
      <c r="W305" s="125">
        <f t="shared" si="27"/>
        <v>11</v>
      </c>
      <c r="X305" s="125">
        <f t="shared" si="27"/>
        <v>4</v>
      </c>
      <c r="Y305" s="125">
        <f t="shared" si="27"/>
        <v>2</v>
      </c>
      <c r="Z305" s="125">
        <f t="shared" si="27"/>
        <v>7</v>
      </c>
      <c r="AA305" s="125">
        <f t="shared" si="27"/>
        <v>7</v>
      </c>
      <c r="AB305" s="125">
        <f t="shared" si="27"/>
        <v>2</v>
      </c>
      <c r="AC305" s="125">
        <f t="shared" si="27"/>
        <v>15</v>
      </c>
      <c r="AD305" s="125">
        <f t="shared" si="27"/>
        <v>1</v>
      </c>
      <c r="AE305" s="125">
        <f t="shared" si="27"/>
        <v>19</v>
      </c>
      <c r="AF305" s="125">
        <f t="shared" si="27"/>
        <v>158</v>
      </c>
      <c r="AG305" s="125">
        <f t="shared" si="27"/>
        <v>358</v>
      </c>
      <c r="AH305" s="125">
        <f t="shared" si="27"/>
        <v>145</v>
      </c>
      <c r="AI305" s="125">
        <f t="shared" si="27"/>
        <v>20</v>
      </c>
      <c r="AJ305" s="125">
        <f t="shared" si="27"/>
        <v>0</v>
      </c>
      <c r="AK305" s="125">
        <f t="shared" si="27"/>
        <v>0</v>
      </c>
      <c r="AL305" s="125">
        <f t="shared" si="27"/>
        <v>0</v>
      </c>
      <c r="AM305" s="125">
        <f t="shared" si="27"/>
        <v>0</v>
      </c>
      <c r="AN305" s="125">
        <f t="shared" si="27"/>
        <v>0</v>
      </c>
    </row>
    <row r="306" spans="1:40" s="123" customFormat="1" ht="37.5" x14ac:dyDescent="0.25">
      <c r="A306" s="61">
        <v>272</v>
      </c>
      <c r="B306" s="61" t="s">
        <v>745</v>
      </c>
      <c r="C306" s="61" t="s">
        <v>3698</v>
      </c>
      <c r="D306" s="61" t="s">
        <v>459</v>
      </c>
      <c r="E306" s="61"/>
      <c r="F306" s="61" t="s">
        <v>1075</v>
      </c>
      <c r="G306" s="61"/>
      <c r="H306" s="61">
        <v>5</v>
      </c>
      <c r="I306" s="61">
        <v>0</v>
      </c>
      <c r="J306" s="61">
        <v>0</v>
      </c>
      <c r="K306" s="61">
        <v>0</v>
      </c>
      <c r="L306" s="61">
        <v>0</v>
      </c>
      <c r="M306" s="61">
        <v>1</v>
      </c>
      <c r="N306" s="61">
        <v>0</v>
      </c>
      <c r="O306" s="61">
        <v>1</v>
      </c>
      <c r="P306" s="61">
        <v>2</v>
      </c>
      <c r="Q306" s="61">
        <v>1</v>
      </c>
      <c r="R306" s="61">
        <v>0</v>
      </c>
      <c r="S306" s="61">
        <v>1</v>
      </c>
      <c r="T306" s="61">
        <v>0</v>
      </c>
      <c r="U306" s="61">
        <v>0</v>
      </c>
      <c r="V306" s="61">
        <v>1</v>
      </c>
      <c r="W306" s="61">
        <v>1</v>
      </c>
      <c r="X306" s="61">
        <v>0</v>
      </c>
      <c r="Y306" s="61">
        <v>0</v>
      </c>
      <c r="Z306" s="61">
        <v>0</v>
      </c>
      <c r="AA306" s="61">
        <v>1</v>
      </c>
      <c r="AB306" s="61">
        <v>0</v>
      </c>
      <c r="AC306" s="61">
        <v>1</v>
      </c>
      <c r="AD306" s="61">
        <v>0</v>
      </c>
      <c r="AE306" s="61">
        <v>1</v>
      </c>
      <c r="AF306" s="61">
        <v>5</v>
      </c>
      <c r="AG306" s="61">
        <v>5</v>
      </c>
      <c r="AH306" s="61">
        <v>0</v>
      </c>
      <c r="AI306" s="61">
        <v>0</v>
      </c>
      <c r="AJ306" s="61">
        <v>0</v>
      </c>
      <c r="AK306" s="61">
        <v>0</v>
      </c>
      <c r="AL306" s="61">
        <v>0</v>
      </c>
      <c r="AM306" s="61">
        <v>0</v>
      </c>
      <c r="AN306" s="61">
        <v>0</v>
      </c>
    </row>
    <row r="307" spans="1:40" s="123" customFormat="1" ht="37.5" x14ac:dyDescent="0.25">
      <c r="A307" s="61">
        <v>273</v>
      </c>
      <c r="B307" s="61" t="s">
        <v>745</v>
      </c>
      <c r="C307" s="61" t="s">
        <v>3699</v>
      </c>
      <c r="D307" s="61" t="s">
        <v>459</v>
      </c>
      <c r="E307" s="61"/>
      <c r="F307" s="61" t="s">
        <v>1076</v>
      </c>
      <c r="G307" s="61"/>
      <c r="H307" s="61">
        <v>5</v>
      </c>
      <c r="I307" s="61">
        <v>0</v>
      </c>
      <c r="J307" s="61">
        <v>0</v>
      </c>
      <c r="K307" s="61">
        <v>0</v>
      </c>
      <c r="L307" s="61">
        <v>0</v>
      </c>
      <c r="M307" s="61">
        <v>2</v>
      </c>
      <c r="N307" s="61">
        <v>0</v>
      </c>
      <c r="O307" s="61">
        <v>1</v>
      </c>
      <c r="P307" s="61">
        <v>5</v>
      </c>
      <c r="Q307" s="61">
        <v>1</v>
      </c>
      <c r="R307" s="61">
        <v>0</v>
      </c>
      <c r="S307" s="61">
        <v>3</v>
      </c>
      <c r="T307" s="61">
        <v>0</v>
      </c>
      <c r="U307" s="61">
        <v>0</v>
      </c>
      <c r="V307" s="61">
        <v>0</v>
      </c>
      <c r="W307" s="61">
        <v>2</v>
      </c>
      <c r="X307" s="61">
        <v>1</v>
      </c>
      <c r="Y307" s="61">
        <v>0</v>
      </c>
      <c r="Z307" s="61">
        <v>0</v>
      </c>
      <c r="AA307" s="61">
        <v>0</v>
      </c>
      <c r="AB307" s="61">
        <v>0</v>
      </c>
      <c r="AC307" s="61">
        <v>1</v>
      </c>
      <c r="AD307" s="61">
        <v>0</v>
      </c>
      <c r="AE307" s="61">
        <v>0</v>
      </c>
      <c r="AF307" s="61">
        <v>10</v>
      </c>
      <c r="AG307" s="61">
        <v>30</v>
      </c>
      <c r="AH307" s="61">
        <v>10</v>
      </c>
      <c r="AI307" s="61">
        <v>0</v>
      </c>
      <c r="AJ307" s="61">
        <v>0</v>
      </c>
      <c r="AK307" s="61">
        <v>0</v>
      </c>
      <c r="AL307" s="61">
        <v>0</v>
      </c>
      <c r="AM307" s="61">
        <v>0</v>
      </c>
      <c r="AN307" s="61">
        <v>0</v>
      </c>
    </row>
    <row r="308" spans="1:40" s="123" customFormat="1" ht="37.5" x14ac:dyDescent="0.25">
      <c r="A308" s="61">
        <v>274</v>
      </c>
      <c r="B308" s="61" t="s">
        <v>745</v>
      </c>
      <c r="C308" s="61" t="s">
        <v>3700</v>
      </c>
      <c r="D308" s="61" t="s">
        <v>459</v>
      </c>
      <c r="E308" s="61"/>
      <c r="F308" s="61" t="s">
        <v>1077</v>
      </c>
      <c r="G308" s="61"/>
      <c r="H308" s="61">
        <v>5</v>
      </c>
      <c r="I308" s="61">
        <v>0</v>
      </c>
      <c r="J308" s="61">
        <v>0</v>
      </c>
      <c r="K308" s="61">
        <v>0</v>
      </c>
      <c r="L308" s="61">
        <v>0</v>
      </c>
      <c r="M308" s="61">
        <v>1</v>
      </c>
      <c r="N308" s="61">
        <v>0</v>
      </c>
      <c r="O308" s="61">
        <v>1</v>
      </c>
      <c r="P308" s="61">
        <v>2</v>
      </c>
      <c r="Q308" s="61">
        <v>1</v>
      </c>
      <c r="R308" s="61">
        <v>0</v>
      </c>
      <c r="S308" s="61">
        <v>0</v>
      </c>
      <c r="T308" s="61">
        <v>0</v>
      </c>
      <c r="U308" s="61">
        <v>0</v>
      </c>
      <c r="V308" s="61">
        <v>1</v>
      </c>
      <c r="W308" s="61">
        <v>0</v>
      </c>
      <c r="X308" s="61">
        <v>0</v>
      </c>
      <c r="Y308" s="61">
        <v>0</v>
      </c>
      <c r="Z308" s="61">
        <v>0</v>
      </c>
      <c r="AA308" s="61">
        <v>0</v>
      </c>
      <c r="AB308" s="61">
        <v>1</v>
      </c>
      <c r="AC308" s="61">
        <v>0</v>
      </c>
      <c r="AD308" s="61">
        <v>0</v>
      </c>
      <c r="AE308" s="61">
        <v>1</v>
      </c>
      <c r="AF308" s="61">
        <v>5</v>
      </c>
      <c r="AG308" s="61">
        <v>5</v>
      </c>
      <c r="AH308" s="61">
        <v>1</v>
      </c>
      <c r="AI308" s="61">
        <v>0</v>
      </c>
      <c r="AJ308" s="61">
        <v>0</v>
      </c>
      <c r="AK308" s="61">
        <v>0</v>
      </c>
      <c r="AL308" s="61">
        <v>0</v>
      </c>
      <c r="AM308" s="61">
        <v>0</v>
      </c>
      <c r="AN308" s="61">
        <v>0</v>
      </c>
    </row>
    <row r="309" spans="1:40" s="123" customFormat="1" ht="56.25" x14ac:dyDescent="0.25">
      <c r="A309" s="61">
        <v>275</v>
      </c>
      <c r="B309" s="61" t="s">
        <v>745</v>
      </c>
      <c r="C309" s="61" t="s">
        <v>3701</v>
      </c>
      <c r="D309" s="61" t="s">
        <v>459</v>
      </c>
      <c r="E309" s="61"/>
      <c r="F309" s="61" t="s">
        <v>1078</v>
      </c>
      <c r="G309" s="61"/>
      <c r="H309" s="61">
        <v>10</v>
      </c>
      <c r="I309" s="61">
        <v>0</v>
      </c>
      <c r="J309" s="61">
        <v>0</v>
      </c>
      <c r="K309" s="61">
        <v>0</v>
      </c>
      <c r="L309" s="61">
        <v>0</v>
      </c>
      <c r="M309" s="61">
        <v>1</v>
      </c>
      <c r="N309" s="61">
        <v>0</v>
      </c>
      <c r="O309" s="61">
        <v>1</v>
      </c>
      <c r="P309" s="61">
        <v>2</v>
      </c>
      <c r="Q309" s="61">
        <v>0</v>
      </c>
      <c r="R309" s="61">
        <v>0</v>
      </c>
      <c r="S309" s="61">
        <v>5</v>
      </c>
      <c r="T309" s="61">
        <v>0</v>
      </c>
      <c r="U309" s="61">
        <v>0</v>
      </c>
      <c r="V309" s="61">
        <v>2</v>
      </c>
      <c r="W309" s="61">
        <v>0</v>
      </c>
      <c r="X309" s="61">
        <v>0</v>
      </c>
      <c r="Y309" s="61">
        <v>0</v>
      </c>
      <c r="Z309" s="61">
        <v>1</v>
      </c>
      <c r="AA309" s="61">
        <v>0</v>
      </c>
      <c r="AB309" s="61">
        <v>0</v>
      </c>
      <c r="AC309" s="61">
        <v>2</v>
      </c>
      <c r="AD309" s="61">
        <v>0</v>
      </c>
      <c r="AE309" s="61">
        <v>1</v>
      </c>
      <c r="AF309" s="61">
        <v>6</v>
      </c>
      <c r="AG309" s="61">
        <v>10</v>
      </c>
      <c r="AH309" s="61">
        <v>6</v>
      </c>
      <c r="AI309" s="61">
        <v>0</v>
      </c>
      <c r="AJ309" s="61">
        <v>3</v>
      </c>
      <c r="AK309" s="61">
        <v>0</v>
      </c>
      <c r="AL309" s="61">
        <v>0</v>
      </c>
      <c r="AM309" s="61">
        <v>0</v>
      </c>
      <c r="AN309" s="61">
        <v>1</v>
      </c>
    </row>
    <row r="310" spans="1:40" s="123" customFormat="1" ht="37.5" x14ac:dyDescent="0.25">
      <c r="A310" s="61">
        <v>276</v>
      </c>
      <c r="B310" s="61" t="s">
        <v>745</v>
      </c>
      <c r="C310" s="61" t="s">
        <v>3702</v>
      </c>
      <c r="D310" s="61" t="s">
        <v>459</v>
      </c>
      <c r="E310" s="61"/>
      <c r="F310" s="61" t="s">
        <v>1079</v>
      </c>
      <c r="G310" s="61"/>
      <c r="H310" s="61">
        <v>7</v>
      </c>
      <c r="I310" s="61">
        <v>0</v>
      </c>
      <c r="J310" s="61">
        <v>0</v>
      </c>
      <c r="K310" s="61">
        <v>0</v>
      </c>
      <c r="L310" s="61">
        <v>0</v>
      </c>
      <c r="M310" s="61">
        <v>0</v>
      </c>
      <c r="N310" s="61">
        <v>0</v>
      </c>
      <c r="O310" s="61">
        <v>1</v>
      </c>
      <c r="P310" s="61">
        <v>1</v>
      </c>
      <c r="Q310" s="61">
        <v>0</v>
      </c>
      <c r="R310" s="61">
        <v>0</v>
      </c>
      <c r="S310" s="61">
        <v>0</v>
      </c>
      <c r="T310" s="61">
        <v>0</v>
      </c>
      <c r="U310" s="61">
        <v>0</v>
      </c>
      <c r="V310" s="61">
        <v>1</v>
      </c>
      <c r="W310" s="61">
        <v>0</v>
      </c>
      <c r="X310" s="61">
        <v>1</v>
      </c>
      <c r="Y310" s="61">
        <v>0</v>
      </c>
      <c r="Z310" s="61">
        <v>0</v>
      </c>
      <c r="AA310" s="61">
        <v>0</v>
      </c>
      <c r="AB310" s="61">
        <v>0</v>
      </c>
      <c r="AC310" s="61">
        <v>1</v>
      </c>
      <c r="AD310" s="61">
        <v>0</v>
      </c>
      <c r="AE310" s="61">
        <v>1</v>
      </c>
      <c r="AF310" s="61">
        <v>7</v>
      </c>
      <c r="AG310" s="61">
        <v>10</v>
      </c>
      <c r="AH310" s="61">
        <v>5</v>
      </c>
      <c r="AI310" s="61">
        <v>1</v>
      </c>
      <c r="AJ310" s="61">
        <v>0</v>
      </c>
      <c r="AK310" s="61">
        <v>0</v>
      </c>
      <c r="AL310" s="61">
        <v>0</v>
      </c>
      <c r="AM310" s="61">
        <v>0</v>
      </c>
      <c r="AN310" s="61">
        <v>0</v>
      </c>
    </row>
    <row r="311" spans="1:40" s="123" customFormat="1" ht="49.5" x14ac:dyDescent="0.25">
      <c r="A311" s="61">
        <v>277</v>
      </c>
      <c r="B311" s="61" t="s">
        <v>745</v>
      </c>
      <c r="C311" s="61" t="s">
        <v>3703</v>
      </c>
      <c r="D311" s="61" t="s">
        <v>459</v>
      </c>
      <c r="E311" s="61"/>
      <c r="F311" s="322" t="s">
        <v>1080</v>
      </c>
      <c r="G311" s="61"/>
      <c r="H311" s="61">
        <v>5</v>
      </c>
      <c r="I311" s="61">
        <v>0</v>
      </c>
      <c r="J311" s="61">
        <v>0</v>
      </c>
      <c r="K311" s="61">
        <v>0</v>
      </c>
      <c r="L311" s="61">
        <v>0</v>
      </c>
      <c r="M311" s="61">
        <v>1</v>
      </c>
      <c r="N311" s="61">
        <v>0</v>
      </c>
      <c r="O311" s="61">
        <v>1</v>
      </c>
      <c r="P311" s="61">
        <v>1</v>
      </c>
      <c r="Q311" s="61">
        <v>0</v>
      </c>
      <c r="R311" s="61">
        <v>0</v>
      </c>
      <c r="S311" s="61">
        <v>0</v>
      </c>
      <c r="T311" s="61">
        <v>0</v>
      </c>
      <c r="U311" s="61">
        <v>0</v>
      </c>
      <c r="V311" s="61">
        <v>0</v>
      </c>
      <c r="W311" s="61">
        <v>1</v>
      </c>
      <c r="X311" s="61">
        <v>0</v>
      </c>
      <c r="Y311" s="61">
        <v>0</v>
      </c>
      <c r="Z311" s="61">
        <v>0</v>
      </c>
      <c r="AA311" s="61">
        <v>0</v>
      </c>
      <c r="AB311" s="61">
        <v>0</v>
      </c>
      <c r="AC311" s="61">
        <v>2</v>
      </c>
      <c r="AD311" s="61">
        <v>0</v>
      </c>
      <c r="AE311" s="61">
        <v>1</v>
      </c>
      <c r="AF311" s="61">
        <v>5</v>
      </c>
      <c r="AG311" s="61">
        <v>10</v>
      </c>
      <c r="AH311" s="61">
        <v>3</v>
      </c>
      <c r="AI311" s="61">
        <v>0</v>
      </c>
      <c r="AJ311" s="61">
        <v>0</v>
      </c>
      <c r="AK311" s="61">
        <v>0</v>
      </c>
      <c r="AL311" s="61">
        <v>0</v>
      </c>
      <c r="AM311" s="61">
        <v>0</v>
      </c>
      <c r="AN311" s="61">
        <v>0</v>
      </c>
    </row>
    <row r="312" spans="1:40" s="123" customFormat="1" ht="93.75" x14ac:dyDescent="0.25">
      <c r="A312" s="61">
        <v>278</v>
      </c>
      <c r="B312" s="61" t="s">
        <v>745</v>
      </c>
      <c r="C312" s="61" t="s">
        <v>3704</v>
      </c>
      <c r="D312" s="61" t="s">
        <v>459</v>
      </c>
      <c r="E312" s="61"/>
      <c r="F312" s="61" t="s">
        <v>1070</v>
      </c>
      <c r="G312" s="61"/>
      <c r="H312" s="61">
        <v>10</v>
      </c>
      <c r="I312" s="61">
        <v>0</v>
      </c>
      <c r="J312" s="61">
        <v>0</v>
      </c>
      <c r="K312" s="61">
        <v>0</v>
      </c>
      <c r="L312" s="61">
        <v>0</v>
      </c>
      <c r="M312" s="61">
        <v>1</v>
      </c>
      <c r="N312" s="61">
        <v>0</v>
      </c>
      <c r="O312" s="61">
        <v>2</v>
      </c>
      <c r="P312" s="61">
        <v>2</v>
      </c>
      <c r="Q312" s="61">
        <v>1</v>
      </c>
      <c r="R312" s="61">
        <v>0</v>
      </c>
      <c r="S312" s="61">
        <v>0</v>
      </c>
      <c r="T312" s="61">
        <v>0</v>
      </c>
      <c r="U312" s="61">
        <v>0</v>
      </c>
      <c r="V312" s="61">
        <v>2</v>
      </c>
      <c r="W312" s="61">
        <v>0</v>
      </c>
      <c r="X312" s="61">
        <v>0</v>
      </c>
      <c r="Y312" s="61">
        <v>0</v>
      </c>
      <c r="Z312" s="61">
        <v>1</v>
      </c>
      <c r="AA312" s="61">
        <v>1</v>
      </c>
      <c r="AB312" s="61">
        <v>0</v>
      </c>
      <c r="AC312" s="61">
        <v>1</v>
      </c>
      <c r="AD312" s="61">
        <v>0</v>
      </c>
      <c r="AE312" s="61">
        <v>1</v>
      </c>
      <c r="AF312" s="61">
        <v>20</v>
      </c>
      <c r="AG312" s="61">
        <v>20</v>
      </c>
      <c r="AH312" s="61">
        <v>10</v>
      </c>
      <c r="AI312" s="61">
        <v>0</v>
      </c>
      <c r="AJ312" s="61">
        <v>0</v>
      </c>
      <c r="AK312" s="61">
        <v>0</v>
      </c>
      <c r="AL312" s="61">
        <v>0</v>
      </c>
      <c r="AM312" s="61">
        <v>0</v>
      </c>
      <c r="AN312" s="61">
        <v>0</v>
      </c>
    </row>
    <row r="313" spans="1:40" s="123" customFormat="1" ht="150" x14ac:dyDescent="0.25">
      <c r="A313" s="61">
        <v>279</v>
      </c>
      <c r="B313" s="61" t="s">
        <v>745</v>
      </c>
      <c r="C313" s="61" t="s">
        <v>3705</v>
      </c>
      <c r="D313" s="61" t="s">
        <v>459</v>
      </c>
      <c r="E313" s="61"/>
      <c r="F313" s="61" t="s">
        <v>1081</v>
      </c>
      <c r="G313" s="61"/>
      <c r="H313" s="61">
        <v>30</v>
      </c>
      <c r="I313" s="61">
        <v>0</v>
      </c>
      <c r="J313" s="61">
        <v>0</v>
      </c>
      <c r="K313" s="61">
        <v>0</v>
      </c>
      <c r="L313" s="61">
        <v>0</v>
      </c>
      <c r="M313" s="61">
        <v>1</v>
      </c>
      <c r="N313" s="61">
        <v>0</v>
      </c>
      <c r="O313" s="61">
        <v>2</v>
      </c>
      <c r="P313" s="61">
        <v>4</v>
      </c>
      <c r="Q313" s="61">
        <v>2</v>
      </c>
      <c r="R313" s="61">
        <v>0</v>
      </c>
      <c r="S313" s="61">
        <v>3</v>
      </c>
      <c r="T313" s="61">
        <v>0</v>
      </c>
      <c r="U313" s="61">
        <v>0</v>
      </c>
      <c r="V313" s="61">
        <v>2</v>
      </c>
      <c r="W313" s="61">
        <v>1</v>
      </c>
      <c r="X313" s="61">
        <v>0</v>
      </c>
      <c r="Y313" s="61">
        <v>0</v>
      </c>
      <c r="Z313" s="61">
        <v>0</v>
      </c>
      <c r="AA313" s="61">
        <v>0</v>
      </c>
      <c r="AB313" s="61">
        <v>0</v>
      </c>
      <c r="AC313" s="61">
        <v>2</v>
      </c>
      <c r="AD313" s="61">
        <v>0</v>
      </c>
      <c r="AE313" s="61">
        <v>2</v>
      </c>
      <c r="AF313" s="61">
        <v>20</v>
      </c>
      <c r="AG313" s="61">
        <v>100</v>
      </c>
      <c r="AH313" s="61">
        <v>10</v>
      </c>
      <c r="AI313" s="61">
        <v>0</v>
      </c>
      <c r="AJ313" s="61">
        <v>0</v>
      </c>
      <c r="AK313" s="61">
        <v>0</v>
      </c>
      <c r="AL313" s="61">
        <v>0</v>
      </c>
      <c r="AM313" s="61">
        <v>0</v>
      </c>
      <c r="AN313" s="61">
        <v>0</v>
      </c>
    </row>
    <row r="314" spans="1:40" s="123" customFormat="1" ht="37.5" x14ac:dyDescent="0.25">
      <c r="A314" s="61">
        <v>280</v>
      </c>
      <c r="B314" s="61" t="s">
        <v>745</v>
      </c>
      <c r="C314" s="61" t="s">
        <v>3706</v>
      </c>
      <c r="D314" s="61" t="s">
        <v>459</v>
      </c>
      <c r="E314" s="61"/>
      <c r="F314" s="61" t="s">
        <v>1082</v>
      </c>
      <c r="G314" s="61"/>
      <c r="H314" s="61">
        <v>5</v>
      </c>
      <c r="I314" s="61">
        <v>0</v>
      </c>
      <c r="J314" s="61">
        <v>1</v>
      </c>
      <c r="K314" s="61">
        <v>0</v>
      </c>
      <c r="L314" s="61">
        <v>0</v>
      </c>
      <c r="M314" s="61">
        <v>1</v>
      </c>
      <c r="N314" s="61">
        <v>0</v>
      </c>
      <c r="O314" s="61">
        <v>2</v>
      </c>
      <c r="P314" s="61">
        <v>2</v>
      </c>
      <c r="Q314" s="61">
        <v>0</v>
      </c>
      <c r="R314" s="61">
        <v>0</v>
      </c>
      <c r="S314" s="61">
        <v>0</v>
      </c>
      <c r="T314" s="61">
        <v>0</v>
      </c>
      <c r="U314" s="61">
        <v>0</v>
      </c>
      <c r="V314" s="61">
        <v>0</v>
      </c>
      <c r="W314" s="61">
        <v>2</v>
      </c>
      <c r="X314" s="61">
        <v>1</v>
      </c>
      <c r="Y314" s="61">
        <v>0</v>
      </c>
      <c r="Z314" s="61">
        <v>2</v>
      </c>
      <c r="AA314" s="61">
        <v>1</v>
      </c>
      <c r="AB314" s="61">
        <v>0</v>
      </c>
      <c r="AC314" s="61">
        <v>1</v>
      </c>
      <c r="AD314" s="61">
        <v>0</v>
      </c>
      <c r="AE314" s="61">
        <v>2</v>
      </c>
      <c r="AF314" s="61">
        <v>7</v>
      </c>
      <c r="AG314" s="61">
        <v>10</v>
      </c>
      <c r="AH314" s="61">
        <v>3</v>
      </c>
      <c r="AI314" s="61">
        <v>2</v>
      </c>
      <c r="AJ314" s="61">
        <v>0</v>
      </c>
      <c r="AK314" s="61">
        <v>0</v>
      </c>
      <c r="AL314" s="61">
        <v>0</v>
      </c>
      <c r="AM314" s="61">
        <v>0</v>
      </c>
      <c r="AN314" s="61">
        <v>0</v>
      </c>
    </row>
    <row r="315" spans="1:40" s="123" customFormat="1" ht="56.25" x14ac:dyDescent="0.25">
      <c r="A315" s="61">
        <v>281</v>
      </c>
      <c r="B315" s="61" t="s">
        <v>745</v>
      </c>
      <c r="C315" s="61" t="s">
        <v>3707</v>
      </c>
      <c r="D315" s="61" t="s">
        <v>459</v>
      </c>
      <c r="E315" s="61"/>
      <c r="F315" s="61" t="s">
        <v>1083</v>
      </c>
      <c r="G315" s="61"/>
      <c r="H315" s="61">
        <v>6</v>
      </c>
      <c r="I315" s="61">
        <v>0</v>
      </c>
      <c r="J315" s="61">
        <v>0</v>
      </c>
      <c r="K315" s="61">
        <v>0</v>
      </c>
      <c r="L315" s="61">
        <v>0</v>
      </c>
      <c r="M315" s="61">
        <v>1</v>
      </c>
      <c r="N315" s="61">
        <v>0</v>
      </c>
      <c r="O315" s="61">
        <v>1</v>
      </c>
      <c r="P315" s="61">
        <v>1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1</v>
      </c>
      <c r="W315" s="61">
        <v>1</v>
      </c>
      <c r="X315" s="61">
        <v>1</v>
      </c>
      <c r="Y315" s="61">
        <v>0</v>
      </c>
      <c r="Z315" s="61">
        <v>0</v>
      </c>
      <c r="AA315" s="61">
        <v>0</v>
      </c>
      <c r="AB315" s="61">
        <v>0</v>
      </c>
      <c r="AC315" s="61">
        <v>1</v>
      </c>
      <c r="AD315" s="61">
        <v>0</v>
      </c>
      <c r="AE315" s="61">
        <v>0</v>
      </c>
      <c r="AF315" s="61">
        <v>5</v>
      </c>
      <c r="AG315" s="61">
        <v>10</v>
      </c>
      <c r="AH315" s="61">
        <v>5</v>
      </c>
      <c r="AI315" s="61">
        <v>2</v>
      </c>
      <c r="AJ315" s="61">
        <v>0</v>
      </c>
      <c r="AK315" s="61">
        <v>0</v>
      </c>
      <c r="AL315" s="61">
        <v>0</v>
      </c>
      <c r="AM315" s="61">
        <v>0</v>
      </c>
      <c r="AN315" s="61">
        <v>0</v>
      </c>
    </row>
    <row r="316" spans="1:40" s="123" customFormat="1" ht="37.5" x14ac:dyDescent="0.25">
      <c r="A316" s="61">
        <v>282</v>
      </c>
      <c r="B316" s="61" t="s">
        <v>745</v>
      </c>
      <c r="C316" s="61" t="s">
        <v>3708</v>
      </c>
      <c r="D316" s="61" t="s">
        <v>459</v>
      </c>
      <c r="E316" s="61"/>
      <c r="F316" s="61" t="s">
        <v>1084</v>
      </c>
      <c r="G316" s="61"/>
      <c r="H316" s="61">
        <v>6</v>
      </c>
      <c r="I316" s="61">
        <v>0</v>
      </c>
      <c r="J316" s="61">
        <v>0</v>
      </c>
      <c r="K316" s="61">
        <v>0</v>
      </c>
      <c r="L316" s="61">
        <v>1</v>
      </c>
      <c r="M316" s="61">
        <v>1</v>
      </c>
      <c r="N316" s="61">
        <v>0</v>
      </c>
      <c r="O316" s="61">
        <v>1</v>
      </c>
      <c r="P316" s="61">
        <v>2</v>
      </c>
      <c r="Q316" s="61">
        <v>1</v>
      </c>
      <c r="R316" s="61">
        <v>0</v>
      </c>
      <c r="S316" s="61">
        <v>5</v>
      </c>
      <c r="T316" s="61">
        <v>0</v>
      </c>
      <c r="U316" s="61">
        <v>0</v>
      </c>
      <c r="V316" s="61">
        <v>1</v>
      </c>
      <c r="W316" s="61">
        <v>1</v>
      </c>
      <c r="X316" s="61">
        <v>0</v>
      </c>
      <c r="Y316" s="61">
        <v>0</v>
      </c>
      <c r="Z316" s="61">
        <v>0</v>
      </c>
      <c r="AA316" s="61">
        <v>0</v>
      </c>
      <c r="AB316" s="61">
        <v>0</v>
      </c>
      <c r="AC316" s="61">
        <v>1</v>
      </c>
      <c r="AD316" s="61">
        <v>0</v>
      </c>
      <c r="AE316" s="61">
        <v>1</v>
      </c>
      <c r="AF316" s="61">
        <v>10</v>
      </c>
      <c r="AG316" s="61">
        <v>30</v>
      </c>
      <c r="AH316" s="61">
        <v>10</v>
      </c>
      <c r="AI316" s="61">
        <v>2</v>
      </c>
      <c r="AJ316" s="61">
        <v>0</v>
      </c>
      <c r="AK316" s="61">
        <v>0</v>
      </c>
      <c r="AL316" s="61">
        <v>0</v>
      </c>
      <c r="AM316" s="61">
        <v>0</v>
      </c>
      <c r="AN316" s="61">
        <v>0</v>
      </c>
    </row>
    <row r="317" spans="1:40" s="123" customFormat="1" ht="75" x14ac:dyDescent="0.25">
      <c r="A317" s="61">
        <v>283</v>
      </c>
      <c r="B317" s="61" t="s">
        <v>745</v>
      </c>
      <c r="C317" s="61" t="s">
        <v>3709</v>
      </c>
      <c r="D317" s="61" t="s">
        <v>459</v>
      </c>
      <c r="E317" s="61"/>
      <c r="F317" s="61" t="s">
        <v>1085</v>
      </c>
      <c r="G317" s="61"/>
      <c r="H317" s="61">
        <v>10</v>
      </c>
      <c r="I317" s="61">
        <v>0</v>
      </c>
      <c r="J317" s="61">
        <v>0</v>
      </c>
      <c r="K317" s="61">
        <v>0</v>
      </c>
      <c r="L317" s="61">
        <v>1</v>
      </c>
      <c r="M317" s="61">
        <v>1</v>
      </c>
      <c r="N317" s="61">
        <v>0</v>
      </c>
      <c r="O317" s="61">
        <v>1</v>
      </c>
      <c r="P317" s="61">
        <v>2</v>
      </c>
      <c r="Q317" s="61">
        <v>1</v>
      </c>
      <c r="R317" s="61">
        <v>0</v>
      </c>
      <c r="S317" s="61">
        <v>1</v>
      </c>
      <c r="T317" s="61">
        <v>0</v>
      </c>
      <c r="U317" s="61">
        <v>0</v>
      </c>
      <c r="V317" s="61">
        <v>0</v>
      </c>
      <c r="W317" s="61">
        <v>4</v>
      </c>
      <c r="X317" s="61">
        <v>0</v>
      </c>
      <c r="Y317" s="61">
        <v>0</v>
      </c>
      <c r="Z317" s="61">
        <v>0</v>
      </c>
      <c r="AA317" s="61">
        <v>0</v>
      </c>
      <c r="AB317" s="61">
        <v>0</v>
      </c>
      <c r="AC317" s="61">
        <v>2</v>
      </c>
      <c r="AD317" s="61">
        <v>0</v>
      </c>
      <c r="AE317" s="61">
        <v>1</v>
      </c>
      <c r="AF317" s="61">
        <v>5</v>
      </c>
      <c r="AG317" s="61">
        <v>20</v>
      </c>
      <c r="AH317" s="61">
        <v>5</v>
      </c>
      <c r="AI317" s="61">
        <v>0</v>
      </c>
      <c r="AJ317" s="61">
        <v>0</v>
      </c>
      <c r="AK317" s="61">
        <v>0</v>
      </c>
      <c r="AL317" s="61">
        <v>0</v>
      </c>
      <c r="AM317" s="61">
        <v>0</v>
      </c>
      <c r="AN317" s="61">
        <v>0</v>
      </c>
    </row>
    <row r="318" spans="1:40" s="123" customFormat="1" ht="56.25" x14ac:dyDescent="0.25">
      <c r="A318" s="61">
        <v>284</v>
      </c>
      <c r="B318" s="61" t="s">
        <v>745</v>
      </c>
      <c r="C318" s="61" t="s">
        <v>3710</v>
      </c>
      <c r="D318" s="61" t="s">
        <v>459</v>
      </c>
      <c r="E318" s="61"/>
      <c r="F318" s="61" t="s">
        <v>1086</v>
      </c>
      <c r="G318" s="61"/>
      <c r="H318" s="61">
        <v>5</v>
      </c>
      <c r="I318" s="61">
        <v>0</v>
      </c>
      <c r="J318" s="61">
        <v>0</v>
      </c>
      <c r="K318" s="61">
        <v>0</v>
      </c>
      <c r="L318" s="61">
        <v>0</v>
      </c>
      <c r="M318" s="61">
        <v>1</v>
      </c>
      <c r="N318" s="61">
        <v>0</v>
      </c>
      <c r="O318" s="61">
        <v>1</v>
      </c>
      <c r="P318" s="61">
        <v>1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1</v>
      </c>
      <c r="W318" s="61">
        <v>1</v>
      </c>
      <c r="X318" s="61">
        <v>1</v>
      </c>
      <c r="Y318" s="61">
        <v>0</v>
      </c>
      <c r="Z318" s="61">
        <v>0</v>
      </c>
      <c r="AA318" s="61">
        <v>0</v>
      </c>
      <c r="AB318" s="61">
        <v>0</v>
      </c>
      <c r="AC318" s="61">
        <v>1</v>
      </c>
      <c r="AD318" s="61">
        <v>0</v>
      </c>
      <c r="AE318" s="61">
        <v>0</v>
      </c>
      <c r="AF318" s="61">
        <v>5</v>
      </c>
      <c r="AG318" s="61">
        <v>10</v>
      </c>
      <c r="AH318" s="61">
        <v>5</v>
      </c>
      <c r="AI318" s="61">
        <v>0</v>
      </c>
      <c r="AJ318" s="61">
        <v>0</v>
      </c>
      <c r="AK318" s="61">
        <v>0</v>
      </c>
      <c r="AL318" s="61">
        <v>0</v>
      </c>
      <c r="AM318" s="61">
        <v>0</v>
      </c>
      <c r="AN318" s="61">
        <v>0</v>
      </c>
    </row>
    <row r="319" spans="1:40" s="123" customFormat="1" ht="37.5" x14ac:dyDescent="0.25">
      <c r="A319" s="61">
        <v>285</v>
      </c>
      <c r="B319" s="61" t="s">
        <v>745</v>
      </c>
      <c r="C319" s="61" t="s">
        <v>3711</v>
      </c>
      <c r="D319" s="61" t="s">
        <v>459</v>
      </c>
      <c r="E319" s="61"/>
      <c r="F319" s="61" t="s">
        <v>1087</v>
      </c>
      <c r="G319" s="61"/>
      <c r="H319" s="61">
        <v>5</v>
      </c>
      <c r="I319" s="61">
        <v>0</v>
      </c>
      <c r="J319" s="61">
        <v>0</v>
      </c>
      <c r="K319" s="61">
        <v>0</v>
      </c>
      <c r="L319" s="61">
        <v>0</v>
      </c>
      <c r="M319" s="61">
        <v>1</v>
      </c>
      <c r="N319" s="61">
        <v>0</v>
      </c>
      <c r="O319" s="61">
        <v>1</v>
      </c>
      <c r="P319" s="61">
        <v>2</v>
      </c>
      <c r="Q319" s="61">
        <v>1</v>
      </c>
      <c r="R319" s="61">
        <v>0</v>
      </c>
      <c r="S319" s="61">
        <v>5</v>
      </c>
      <c r="T319" s="61">
        <v>0</v>
      </c>
      <c r="U319" s="61">
        <v>0</v>
      </c>
      <c r="V319" s="61">
        <v>0</v>
      </c>
      <c r="W319" s="61">
        <v>1</v>
      </c>
      <c r="X319" s="61">
        <v>0</v>
      </c>
      <c r="Y319" s="61">
        <v>0</v>
      </c>
      <c r="Z319" s="61">
        <v>0</v>
      </c>
      <c r="AA319" s="61">
        <v>0</v>
      </c>
      <c r="AB319" s="61">
        <v>0</v>
      </c>
      <c r="AC319" s="61">
        <v>1</v>
      </c>
      <c r="AD319" s="61">
        <v>0</v>
      </c>
      <c r="AE319" s="61">
        <v>0</v>
      </c>
      <c r="AF319" s="61">
        <v>0</v>
      </c>
      <c r="AG319" s="61">
        <v>0</v>
      </c>
      <c r="AH319" s="61">
        <v>0</v>
      </c>
      <c r="AI319" s="61">
        <v>0</v>
      </c>
      <c r="AJ319" s="61">
        <v>0</v>
      </c>
      <c r="AK319" s="61">
        <v>0</v>
      </c>
      <c r="AL319" s="61">
        <v>0</v>
      </c>
      <c r="AM319" s="61">
        <v>0</v>
      </c>
      <c r="AN319" s="61">
        <v>0</v>
      </c>
    </row>
    <row r="320" spans="1:40" s="123" customFormat="1" ht="37.5" x14ac:dyDescent="0.25">
      <c r="A320" s="61">
        <v>286</v>
      </c>
      <c r="B320" s="61" t="s">
        <v>745</v>
      </c>
      <c r="C320" s="61" t="s">
        <v>3711</v>
      </c>
      <c r="D320" s="61" t="s">
        <v>459</v>
      </c>
      <c r="E320" s="61"/>
      <c r="F320" s="61" t="s">
        <v>1088</v>
      </c>
      <c r="G320" s="61"/>
      <c r="H320" s="61">
        <v>5</v>
      </c>
      <c r="I320" s="61">
        <v>0</v>
      </c>
      <c r="J320" s="61">
        <v>0</v>
      </c>
      <c r="K320" s="61">
        <v>0</v>
      </c>
      <c r="L320" s="61">
        <v>1</v>
      </c>
      <c r="M320" s="61">
        <v>1</v>
      </c>
      <c r="N320" s="61">
        <v>0</v>
      </c>
      <c r="O320" s="61">
        <v>1</v>
      </c>
      <c r="P320" s="61">
        <v>2</v>
      </c>
      <c r="Q320" s="61">
        <v>0</v>
      </c>
      <c r="R320" s="61">
        <v>0</v>
      </c>
      <c r="S320" s="61">
        <v>0</v>
      </c>
      <c r="T320" s="61">
        <v>0</v>
      </c>
      <c r="U320" s="61">
        <v>0</v>
      </c>
      <c r="V320" s="61">
        <v>1</v>
      </c>
      <c r="W320" s="61">
        <v>2</v>
      </c>
      <c r="X320" s="61">
        <v>1</v>
      </c>
      <c r="Y320" s="61">
        <v>1</v>
      </c>
      <c r="Z320" s="61">
        <v>1</v>
      </c>
      <c r="AA320" s="61">
        <v>1</v>
      </c>
      <c r="AB320" s="61">
        <v>0</v>
      </c>
      <c r="AC320" s="61">
        <v>1</v>
      </c>
      <c r="AD320" s="61">
        <v>0</v>
      </c>
      <c r="AE320" s="61">
        <v>0</v>
      </c>
      <c r="AF320" s="61">
        <v>20</v>
      </c>
      <c r="AG320" s="61">
        <v>10</v>
      </c>
      <c r="AH320" s="61">
        <v>5</v>
      </c>
      <c r="AI320" s="61">
        <v>0</v>
      </c>
      <c r="AJ320" s="61">
        <v>0</v>
      </c>
      <c r="AK320" s="61">
        <v>0</v>
      </c>
      <c r="AL320" s="61">
        <v>0</v>
      </c>
      <c r="AM320" s="61">
        <v>0</v>
      </c>
      <c r="AN320" s="61">
        <v>0</v>
      </c>
    </row>
    <row r="321" spans="1:40" s="123" customFormat="1" ht="37.5" x14ac:dyDescent="0.25">
      <c r="A321" s="61">
        <v>287</v>
      </c>
      <c r="B321" s="61" t="s">
        <v>745</v>
      </c>
      <c r="C321" s="61" t="s">
        <v>3712</v>
      </c>
      <c r="D321" s="61" t="s">
        <v>459</v>
      </c>
      <c r="E321" s="61"/>
      <c r="F321" s="61" t="s">
        <v>1089</v>
      </c>
      <c r="G321" s="61"/>
      <c r="H321" s="61">
        <v>5</v>
      </c>
      <c r="I321" s="61">
        <v>0</v>
      </c>
      <c r="J321" s="61">
        <v>0</v>
      </c>
      <c r="K321" s="61">
        <v>0</v>
      </c>
      <c r="L321" s="61">
        <v>0</v>
      </c>
      <c r="M321" s="61">
        <v>1</v>
      </c>
      <c r="N321" s="61">
        <v>0</v>
      </c>
      <c r="O321" s="61">
        <v>2</v>
      </c>
      <c r="P321" s="61">
        <v>2</v>
      </c>
      <c r="Q321" s="61">
        <v>2</v>
      </c>
      <c r="R321" s="61">
        <v>0</v>
      </c>
      <c r="S321" s="61">
        <v>2</v>
      </c>
      <c r="T321" s="61">
        <v>0</v>
      </c>
      <c r="U321" s="61">
        <v>0</v>
      </c>
      <c r="V321" s="61">
        <v>2</v>
      </c>
      <c r="W321" s="61">
        <v>1</v>
      </c>
      <c r="X321" s="61">
        <v>0</v>
      </c>
      <c r="Y321" s="61">
        <v>0</v>
      </c>
      <c r="Z321" s="61">
        <v>0</v>
      </c>
      <c r="AA321" s="61">
        <v>1</v>
      </c>
      <c r="AB321" s="61">
        <v>0</v>
      </c>
      <c r="AC321" s="61">
        <v>1</v>
      </c>
      <c r="AD321" s="61">
        <v>0</v>
      </c>
      <c r="AE321" s="61">
        <v>1</v>
      </c>
      <c r="AF321" s="61">
        <v>10</v>
      </c>
      <c r="AG321" s="61">
        <v>30</v>
      </c>
      <c r="AH321" s="61">
        <v>110</v>
      </c>
      <c r="AI321" s="61">
        <v>0</v>
      </c>
      <c r="AJ321" s="61">
        <v>0</v>
      </c>
      <c r="AK321" s="61">
        <v>0</v>
      </c>
      <c r="AL321" s="61">
        <v>0</v>
      </c>
      <c r="AM321" s="61">
        <v>0</v>
      </c>
      <c r="AN321" s="61">
        <v>0</v>
      </c>
    </row>
    <row r="322" spans="1:40" s="123" customFormat="1" ht="56.25" x14ac:dyDescent="0.25">
      <c r="A322" s="61">
        <v>288</v>
      </c>
      <c r="B322" s="61" t="s">
        <v>745</v>
      </c>
      <c r="C322" s="61" t="s">
        <v>3713</v>
      </c>
      <c r="D322" s="61" t="s">
        <v>459</v>
      </c>
      <c r="E322" s="61"/>
      <c r="F322" s="61" t="s">
        <v>1090</v>
      </c>
      <c r="G322" s="61"/>
      <c r="H322" s="61">
        <v>5</v>
      </c>
      <c r="I322" s="61">
        <v>0</v>
      </c>
      <c r="J322" s="61">
        <v>0</v>
      </c>
      <c r="K322" s="61">
        <v>0</v>
      </c>
      <c r="L322" s="61">
        <v>1</v>
      </c>
      <c r="M322" s="61">
        <v>1</v>
      </c>
      <c r="N322" s="61">
        <v>0</v>
      </c>
      <c r="O322" s="61">
        <v>1</v>
      </c>
      <c r="P322" s="61">
        <v>2</v>
      </c>
      <c r="Q322" s="61">
        <v>1</v>
      </c>
      <c r="R322" s="61">
        <v>0</v>
      </c>
      <c r="S322" s="61">
        <v>5</v>
      </c>
      <c r="T322" s="61">
        <v>0</v>
      </c>
      <c r="U322" s="61">
        <v>0</v>
      </c>
      <c r="V322" s="61">
        <v>3</v>
      </c>
      <c r="W322" s="61">
        <v>1</v>
      </c>
      <c r="X322" s="61">
        <v>0</v>
      </c>
      <c r="Y322" s="61">
        <v>0</v>
      </c>
      <c r="Z322" s="61">
        <v>1</v>
      </c>
      <c r="AA322" s="61">
        <v>1</v>
      </c>
      <c r="AB322" s="61">
        <v>0</v>
      </c>
      <c r="AC322" s="61">
        <v>0</v>
      </c>
      <c r="AD322" s="61">
        <v>0</v>
      </c>
      <c r="AE322" s="61">
        <v>1</v>
      </c>
      <c r="AF322" s="61">
        <v>10</v>
      </c>
      <c r="AG322" s="61">
        <v>20</v>
      </c>
      <c r="AH322" s="61">
        <v>5</v>
      </c>
      <c r="AI322" s="61">
        <v>1</v>
      </c>
      <c r="AJ322" s="61">
        <v>0</v>
      </c>
      <c r="AK322" s="61">
        <v>0</v>
      </c>
      <c r="AL322" s="61">
        <v>0</v>
      </c>
      <c r="AM322" s="61">
        <v>0</v>
      </c>
      <c r="AN322" s="61">
        <v>0</v>
      </c>
    </row>
    <row r="323" spans="1:40" s="123" customFormat="1" ht="37.5" x14ac:dyDescent="0.25">
      <c r="A323" s="61">
        <v>289</v>
      </c>
      <c r="B323" s="61" t="s">
        <v>745</v>
      </c>
      <c r="C323" s="61" t="s">
        <v>3715</v>
      </c>
      <c r="D323" s="61" t="s">
        <v>459</v>
      </c>
      <c r="E323" s="61"/>
      <c r="F323" s="61" t="s">
        <v>1091</v>
      </c>
      <c r="G323" s="61"/>
      <c r="H323" s="61">
        <v>5</v>
      </c>
      <c r="I323" s="61">
        <v>0</v>
      </c>
      <c r="J323" s="61">
        <v>0</v>
      </c>
      <c r="K323" s="61">
        <v>0</v>
      </c>
      <c r="L323" s="61">
        <v>0</v>
      </c>
      <c r="M323" s="61">
        <v>0</v>
      </c>
      <c r="N323" s="61">
        <v>0</v>
      </c>
      <c r="O323" s="61">
        <v>1</v>
      </c>
      <c r="P323" s="61">
        <v>2</v>
      </c>
      <c r="Q323" s="61">
        <v>1</v>
      </c>
      <c r="R323" s="61">
        <v>0</v>
      </c>
      <c r="S323" s="61">
        <v>2</v>
      </c>
      <c r="T323" s="61">
        <v>0</v>
      </c>
      <c r="U323" s="61">
        <v>0</v>
      </c>
      <c r="V323" s="61">
        <v>1</v>
      </c>
      <c r="W323" s="61">
        <v>0</v>
      </c>
      <c r="X323" s="61">
        <v>0</v>
      </c>
      <c r="Y323" s="61">
        <v>0</v>
      </c>
      <c r="Z323" s="61">
        <v>0</v>
      </c>
      <c r="AA323" s="61">
        <v>0</v>
      </c>
      <c r="AB323" s="61">
        <v>0</v>
      </c>
      <c r="AC323" s="61">
        <v>1</v>
      </c>
      <c r="AD323" s="61">
        <v>0</v>
      </c>
      <c r="AE323" s="61">
        <v>1</v>
      </c>
      <c r="AF323" s="61">
        <v>5</v>
      </c>
      <c r="AG323" s="61">
        <v>5</v>
      </c>
      <c r="AH323" s="61">
        <v>1</v>
      </c>
      <c r="AI323" s="61">
        <v>0</v>
      </c>
      <c r="AJ323" s="61">
        <v>0</v>
      </c>
      <c r="AK323" s="61">
        <v>0</v>
      </c>
      <c r="AL323" s="61">
        <v>0</v>
      </c>
      <c r="AM323" s="61">
        <v>0</v>
      </c>
      <c r="AN323" s="61">
        <v>0</v>
      </c>
    </row>
    <row r="324" spans="1:40" s="123" customFormat="1" x14ac:dyDescent="0.25">
      <c r="A324" s="61">
        <v>290</v>
      </c>
      <c r="B324" s="61" t="s">
        <v>745</v>
      </c>
      <c r="C324" s="61" t="s">
        <v>3714</v>
      </c>
      <c r="D324" s="61" t="s">
        <v>459</v>
      </c>
      <c r="E324" s="61"/>
      <c r="F324" s="61" t="s">
        <v>1092</v>
      </c>
      <c r="G324" s="61"/>
      <c r="H324" s="61">
        <v>5</v>
      </c>
      <c r="I324" s="61">
        <v>0</v>
      </c>
      <c r="J324" s="61">
        <v>0</v>
      </c>
      <c r="K324" s="61">
        <v>0</v>
      </c>
      <c r="L324" s="61">
        <v>0</v>
      </c>
      <c r="M324" s="61">
        <v>1</v>
      </c>
      <c r="N324" s="61">
        <v>0</v>
      </c>
      <c r="O324" s="61">
        <v>1</v>
      </c>
      <c r="P324" s="61">
        <v>2</v>
      </c>
      <c r="Q324" s="61">
        <v>1</v>
      </c>
      <c r="R324" s="61">
        <v>0</v>
      </c>
      <c r="S324" s="61">
        <v>1</v>
      </c>
      <c r="T324" s="61">
        <v>0</v>
      </c>
      <c r="U324" s="61">
        <v>0</v>
      </c>
      <c r="V324" s="61">
        <v>1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1</v>
      </c>
      <c r="AD324" s="61">
        <v>0</v>
      </c>
      <c r="AE324" s="61">
        <v>1</v>
      </c>
      <c r="AF324" s="61">
        <v>5</v>
      </c>
      <c r="AG324" s="61">
        <v>5</v>
      </c>
      <c r="AH324" s="61">
        <v>0</v>
      </c>
      <c r="AI324" s="61">
        <v>0</v>
      </c>
      <c r="AJ324" s="61">
        <v>0</v>
      </c>
      <c r="AK324" s="61">
        <v>0</v>
      </c>
      <c r="AL324" s="61">
        <v>0</v>
      </c>
      <c r="AM324" s="61">
        <v>0</v>
      </c>
      <c r="AN324" s="61">
        <v>0</v>
      </c>
    </row>
    <row r="325" spans="1:40" s="123" customFormat="1" ht="131.25" x14ac:dyDescent="0.25">
      <c r="A325" s="61">
        <v>291</v>
      </c>
      <c r="B325" s="61" t="s">
        <v>745</v>
      </c>
      <c r="C325" s="61" t="s">
        <v>3716</v>
      </c>
      <c r="D325" s="61" t="s">
        <v>459</v>
      </c>
      <c r="E325" s="61"/>
      <c r="F325" s="61" t="s">
        <v>1093</v>
      </c>
      <c r="G325" s="61"/>
      <c r="H325" s="61">
        <v>5</v>
      </c>
      <c r="I325" s="61">
        <v>0</v>
      </c>
      <c r="J325" s="61"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v>2</v>
      </c>
      <c r="P325" s="61">
        <v>2</v>
      </c>
      <c r="Q325" s="61">
        <v>0</v>
      </c>
      <c r="R325" s="61">
        <v>0</v>
      </c>
      <c r="S325" s="61">
        <v>0</v>
      </c>
      <c r="T325" s="61">
        <v>0</v>
      </c>
      <c r="U325" s="61">
        <v>0</v>
      </c>
      <c r="V325" s="61">
        <v>1</v>
      </c>
      <c r="W325" s="61">
        <v>0</v>
      </c>
      <c r="X325" s="61">
        <v>0</v>
      </c>
      <c r="Y325" s="61">
        <v>0</v>
      </c>
      <c r="Z325" s="61">
        <v>1</v>
      </c>
      <c r="AA325" s="61">
        <v>0</v>
      </c>
      <c r="AB325" s="61">
        <v>0</v>
      </c>
      <c r="AC325" s="61">
        <v>0</v>
      </c>
      <c r="AD325" s="61">
        <v>0</v>
      </c>
      <c r="AE325" s="61">
        <v>0</v>
      </c>
      <c r="AF325" s="61">
        <v>7</v>
      </c>
      <c r="AG325" s="61">
        <v>10</v>
      </c>
      <c r="AH325" s="61">
        <v>3</v>
      </c>
      <c r="AI325" s="61">
        <v>2</v>
      </c>
      <c r="AJ325" s="61">
        <v>0</v>
      </c>
      <c r="AK325" s="61">
        <v>0</v>
      </c>
      <c r="AL325" s="61">
        <v>0</v>
      </c>
      <c r="AM325" s="61">
        <v>0</v>
      </c>
      <c r="AN325" s="61">
        <v>0</v>
      </c>
    </row>
    <row r="326" spans="1:40" s="123" customFormat="1" ht="37.5" x14ac:dyDescent="0.25">
      <c r="A326" s="61">
        <v>292</v>
      </c>
      <c r="B326" s="61" t="s">
        <v>745</v>
      </c>
      <c r="C326" s="61" t="s">
        <v>3717</v>
      </c>
      <c r="D326" s="61" t="s">
        <v>459</v>
      </c>
      <c r="E326" s="61"/>
      <c r="F326" s="61" t="s">
        <v>1094</v>
      </c>
      <c r="G326" s="61"/>
      <c r="H326" s="61">
        <v>10</v>
      </c>
      <c r="I326" s="61">
        <v>0</v>
      </c>
      <c r="J326" s="61">
        <v>0</v>
      </c>
      <c r="K326" s="61">
        <v>0</v>
      </c>
      <c r="L326" s="61">
        <v>0</v>
      </c>
      <c r="M326" s="61">
        <v>2</v>
      </c>
      <c r="N326" s="61">
        <v>0</v>
      </c>
      <c r="O326" s="61">
        <v>2</v>
      </c>
      <c r="P326" s="61">
        <v>2</v>
      </c>
      <c r="Q326" s="61">
        <v>2</v>
      </c>
      <c r="R326" s="61">
        <v>0</v>
      </c>
      <c r="S326" s="61">
        <v>2</v>
      </c>
      <c r="T326" s="61">
        <v>0</v>
      </c>
      <c r="U326" s="61">
        <v>0</v>
      </c>
      <c r="V326" s="61">
        <v>1</v>
      </c>
      <c r="W326" s="61">
        <v>1</v>
      </c>
      <c r="X326" s="61">
        <v>0</v>
      </c>
      <c r="Y326" s="61">
        <v>0</v>
      </c>
      <c r="Z326" s="61">
        <v>0</v>
      </c>
      <c r="AA326" s="61">
        <v>0</v>
      </c>
      <c r="AB326" s="61">
        <v>0</v>
      </c>
      <c r="AC326" s="61">
        <v>1</v>
      </c>
      <c r="AD326" s="61">
        <v>0</v>
      </c>
      <c r="AE326" s="61">
        <v>1</v>
      </c>
      <c r="AF326" s="61">
        <v>7</v>
      </c>
      <c r="AG326" s="61">
        <v>10</v>
      </c>
      <c r="AH326" s="61">
        <v>3</v>
      </c>
      <c r="AI326" s="61">
        <v>2</v>
      </c>
      <c r="AJ326" s="61">
        <v>0</v>
      </c>
      <c r="AK326" s="61">
        <v>0</v>
      </c>
      <c r="AL326" s="61">
        <v>0</v>
      </c>
      <c r="AM326" s="61">
        <v>0</v>
      </c>
      <c r="AN326" s="61">
        <v>0</v>
      </c>
    </row>
    <row r="327" spans="1:40" s="126" customFormat="1" ht="37.5" x14ac:dyDescent="0.25">
      <c r="A327" s="125"/>
      <c r="B327" s="125" t="s">
        <v>126</v>
      </c>
      <c r="C327" s="125"/>
      <c r="D327" s="125" t="s">
        <v>459</v>
      </c>
      <c r="E327" s="125">
        <v>76.5</v>
      </c>
      <c r="F327" s="125"/>
      <c r="G327" s="125"/>
      <c r="H327" s="125">
        <f>SUM(H306:H326)</f>
        <v>154</v>
      </c>
      <c r="I327" s="125">
        <f t="shared" ref="I327:AN327" si="28">SUM(I306:I326)</f>
        <v>0</v>
      </c>
      <c r="J327" s="125">
        <f t="shared" si="28"/>
        <v>1</v>
      </c>
      <c r="K327" s="125">
        <f t="shared" si="28"/>
        <v>0</v>
      </c>
      <c r="L327" s="125">
        <f t="shared" si="28"/>
        <v>4</v>
      </c>
      <c r="M327" s="125">
        <f t="shared" si="28"/>
        <v>20</v>
      </c>
      <c r="N327" s="125">
        <f t="shared" si="28"/>
        <v>0</v>
      </c>
      <c r="O327" s="125">
        <f t="shared" si="28"/>
        <v>27</v>
      </c>
      <c r="P327" s="125">
        <f t="shared" si="28"/>
        <v>43</v>
      </c>
      <c r="Q327" s="125">
        <f t="shared" si="28"/>
        <v>16</v>
      </c>
      <c r="R327" s="125">
        <f t="shared" si="28"/>
        <v>0</v>
      </c>
      <c r="S327" s="125">
        <f t="shared" si="28"/>
        <v>35</v>
      </c>
      <c r="T327" s="125">
        <f t="shared" si="28"/>
        <v>0</v>
      </c>
      <c r="U327" s="125">
        <f t="shared" si="28"/>
        <v>0</v>
      </c>
      <c r="V327" s="125">
        <f t="shared" si="28"/>
        <v>22</v>
      </c>
      <c r="W327" s="125">
        <f t="shared" si="28"/>
        <v>20</v>
      </c>
      <c r="X327" s="125">
        <f t="shared" si="28"/>
        <v>6</v>
      </c>
      <c r="Y327" s="125">
        <f t="shared" si="28"/>
        <v>1</v>
      </c>
      <c r="Z327" s="125">
        <f t="shared" si="28"/>
        <v>7</v>
      </c>
      <c r="AA327" s="125">
        <f t="shared" si="28"/>
        <v>6</v>
      </c>
      <c r="AB327" s="125">
        <f t="shared" si="28"/>
        <v>1</v>
      </c>
      <c r="AC327" s="125">
        <f t="shared" si="28"/>
        <v>22</v>
      </c>
      <c r="AD327" s="125">
        <f t="shared" si="28"/>
        <v>0</v>
      </c>
      <c r="AE327" s="125">
        <f t="shared" si="28"/>
        <v>17</v>
      </c>
      <c r="AF327" s="125">
        <f t="shared" si="28"/>
        <v>174</v>
      </c>
      <c r="AG327" s="125">
        <f t="shared" si="28"/>
        <v>360</v>
      </c>
      <c r="AH327" s="125">
        <f t="shared" si="28"/>
        <v>200</v>
      </c>
      <c r="AI327" s="125">
        <f t="shared" si="28"/>
        <v>12</v>
      </c>
      <c r="AJ327" s="125">
        <f t="shared" si="28"/>
        <v>3</v>
      </c>
      <c r="AK327" s="125">
        <f t="shared" si="28"/>
        <v>0</v>
      </c>
      <c r="AL327" s="125">
        <f t="shared" si="28"/>
        <v>0</v>
      </c>
      <c r="AM327" s="125">
        <f t="shared" si="28"/>
        <v>0</v>
      </c>
      <c r="AN327" s="125">
        <f t="shared" si="28"/>
        <v>1</v>
      </c>
    </row>
    <row r="328" spans="1:40" s="123" customFormat="1" x14ac:dyDescent="0.25">
      <c r="A328" s="61">
        <v>293</v>
      </c>
      <c r="B328" s="61" t="s">
        <v>745</v>
      </c>
      <c r="C328" s="61" t="s">
        <v>629</v>
      </c>
      <c r="D328" s="61" t="s">
        <v>459</v>
      </c>
      <c r="E328" s="61"/>
      <c r="F328" s="61"/>
      <c r="G328" s="61">
        <v>0</v>
      </c>
      <c r="H328" s="61">
        <v>0</v>
      </c>
      <c r="I328" s="61">
        <v>0</v>
      </c>
      <c r="J328" s="61">
        <v>0</v>
      </c>
      <c r="K328" s="61">
        <v>0</v>
      </c>
      <c r="L328" s="61">
        <v>0</v>
      </c>
      <c r="M328" s="61">
        <v>0</v>
      </c>
      <c r="N328" s="61">
        <v>0</v>
      </c>
      <c r="O328" s="61">
        <v>0</v>
      </c>
      <c r="P328" s="61">
        <v>0</v>
      </c>
      <c r="Q328" s="61">
        <v>0</v>
      </c>
      <c r="R328" s="61">
        <v>0</v>
      </c>
      <c r="S328" s="61">
        <v>0</v>
      </c>
      <c r="T328" s="61">
        <v>0</v>
      </c>
      <c r="U328" s="61">
        <v>0</v>
      </c>
      <c r="V328" s="61">
        <v>0</v>
      </c>
      <c r="W328" s="61">
        <v>0</v>
      </c>
      <c r="X328" s="61">
        <v>0</v>
      </c>
      <c r="Y328" s="61">
        <v>0</v>
      </c>
      <c r="Z328" s="61">
        <v>0</v>
      </c>
      <c r="AA328" s="61">
        <v>0</v>
      </c>
      <c r="AB328" s="61">
        <v>0</v>
      </c>
      <c r="AC328" s="61">
        <v>0</v>
      </c>
      <c r="AD328" s="61">
        <v>0</v>
      </c>
      <c r="AE328" s="61">
        <v>0</v>
      </c>
      <c r="AF328" s="61">
        <v>0</v>
      </c>
      <c r="AG328" s="61">
        <v>0</v>
      </c>
      <c r="AH328" s="61">
        <v>0</v>
      </c>
      <c r="AI328" s="61">
        <v>0</v>
      </c>
      <c r="AJ328" s="61">
        <v>0</v>
      </c>
      <c r="AK328" s="61">
        <v>0</v>
      </c>
      <c r="AL328" s="61">
        <v>0</v>
      </c>
      <c r="AM328" s="61">
        <v>0</v>
      </c>
      <c r="AN328" s="61">
        <v>0</v>
      </c>
    </row>
    <row r="329" spans="1:40" s="126" customFormat="1" ht="37.5" x14ac:dyDescent="0.25">
      <c r="A329" s="125"/>
      <c r="B329" s="125" t="s">
        <v>1453</v>
      </c>
      <c r="C329" s="125"/>
      <c r="D329" s="125" t="s">
        <v>459</v>
      </c>
      <c r="E329" s="125"/>
      <c r="F329" s="125"/>
      <c r="G329" s="125">
        <f>G328+G327</f>
        <v>0</v>
      </c>
      <c r="H329" s="125">
        <f t="shared" ref="H329:AN329" si="29">H328+H327</f>
        <v>154</v>
      </c>
      <c r="I329" s="125">
        <f t="shared" si="29"/>
        <v>0</v>
      </c>
      <c r="J329" s="125">
        <f t="shared" si="29"/>
        <v>1</v>
      </c>
      <c r="K329" s="125">
        <f t="shared" si="29"/>
        <v>0</v>
      </c>
      <c r="L329" s="125">
        <f t="shared" si="29"/>
        <v>4</v>
      </c>
      <c r="M329" s="125">
        <f t="shared" si="29"/>
        <v>20</v>
      </c>
      <c r="N329" s="125">
        <f t="shared" si="29"/>
        <v>0</v>
      </c>
      <c r="O329" s="125">
        <f t="shared" si="29"/>
        <v>27</v>
      </c>
      <c r="P329" s="125">
        <f t="shared" si="29"/>
        <v>43</v>
      </c>
      <c r="Q329" s="125">
        <f t="shared" si="29"/>
        <v>16</v>
      </c>
      <c r="R329" s="125">
        <f t="shared" si="29"/>
        <v>0</v>
      </c>
      <c r="S329" s="125">
        <f t="shared" si="29"/>
        <v>35</v>
      </c>
      <c r="T329" s="125">
        <f t="shared" si="29"/>
        <v>0</v>
      </c>
      <c r="U329" s="125">
        <f t="shared" si="29"/>
        <v>0</v>
      </c>
      <c r="V329" s="125">
        <f t="shared" si="29"/>
        <v>22</v>
      </c>
      <c r="W329" s="125">
        <f t="shared" si="29"/>
        <v>20</v>
      </c>
      <c r="X329" s="125">
        <f t="shared" si="29"/>
        <v>6</v>
      </c>
      <c r="Y329" s="125">
        <f t="shared" si="29"/>
        <v>1</v>
      </c>
      <c r="Z329" s="125">
        <f t="shared" si="29"/>
        <v>7</v>
      </c>
      <c r="AA329" s="125">
        <f t="shared" si="29"/>
        <v>6</v>
      </c>
      <c r="AB329" s="125">
        <f t="shared" si="29"/>
        <v>1</v>
      </c>
      <c r="AC329" s="125">
        <f t="shared" si="29"/>
        <v>22</v>
      </c>
      <c r="AD329" s="125">
        <f t="shared" si="29"/>
        <v>0</v>
      </c>
      <c r="AE329" s="125">
        <f t="shared" si="29"/>
        <v>17</v>
      </c>
      <c r="AF329" s="125">
        <f t="shared" si="29"/>
        <v>174</v>
      </c>
      <c r="AG329" s="125">
        <f t="shared" si="29"/>
        <v>360</v>
      </c>
      <c r="AH329" s="125">
        <f t="shared" si="29"/>
        <v>200</v>
      </c>
      <c r="AI329" s="125">
        <f t="shared" si="29"/>
        <v>12</v>
      </c>
      <c r="AJ329" s="125">
        <f t="shared" si="29"/>
        <v>3</v>
      </c>
      <c r="AK329" s="125">
        <f t="shared" si="29"/>
        <v>0</v>
      </c>
      <c r="AL329" s="125">
        <f t="shared" si="29"/>
        <v>0</v>
      </c>
      <c r="AM329" s="125">
        <f t="shared" si="29"/>
        <v>0</v>
      </c>
      <c r="AN329" s="125">
        <f t="shared" si="29"/>
        <v>1</v>
      </c>
    </row>
    <row r="330" spans="1:40" s="123" customFormat="1" ht="131.25" x14ac:dyDescent="0.25">
      <c r="A330" s="61">
        <v>294</v>
      </c>
      <c r="B330" s="61" t="s">
        <v>746</v>
      </c>
      <c r="C330" s="61" t="s">
        <v>3718</v>
      </c>
      <c r="D330" s="61" t="s">
        <v>464</v>
      </c>
      <c r="E330" s="61"/>
      <c r="F330" s="61" t="s">
        <v>1095</v>
      </c>
      <c r="G330" s="61"/>
      <c r="H330" s="61">
        <v>10</v>
      </c>
      <c r="I330" s="61">
        <v>1</v>
      </c>
      <c r="J330" s="61">
        <v>0</v>
      </c>
      <c r="K330" s="61">
        <v>0</v>
      </c>
      <c r="L330" s="61">
        <v>1</v>
      </c>
      <c r="M330" s="61">
        <v>1</v>
      </c>
      <c r="N330" s="61">
        <v>0</v>
      </c>
      <c r="O330" s="61">
        <v>1</v>
      </c>
      <c r="P330" s="61">
        <v>2</v>
      </c>
      <c r="Q330" s="61">
        <v>1</v>
      </c>
      <c r="R330" s="61">
        <v>0</v>
      </c>
      <c r="S330" s="61">
        <v>1</v>
      </c>
      <c r="T330" s="61">
        <v>0</v>
      </c>
      <c r="U330" s="61">
        <v>0</v>
      </c>
      <c r="V330" s="61">
        <v>1</v>
      </c>
      <c r="W330" s="61">
        <v>1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2</v>
      </c>
      <c r="AD330" s="61">
        <v>0</v>
      </c>
      <c r="AE330" s="61">
        <v>1</v>
      </c>
      <c r="AF330" s="61">
        <v>10</v>
      </c>
      <c r="AG330" s="61">
        <v>30</v>
      </c>
      <c r="AH330" s="61">
        <v>10</v>
      </c>
      <c r="AI330" s="61">
        <v>0</v>
      </c>
      <c r="AJ330" s="61">
        <v>0</v>
      </c>
      <c r="AK330" s="61">
        <v>0</v>
      </c>
      <c r="AL330" s="61">
        <v>0</v>
      </c>
      <c r="AM330" s="61">
        <v>0</v>
      </c>
      <c r="AN330" s="61">
        <v>0</v>
      </c>
    </row>
    <row r="331" spans="1:40" s="123" customFormat="1" ht="75" x14ac:dyDescent="0.25">
      <c r="A331" s="61">
        <v>295</v>
      </c>
      <c r="B331" s="61" t="s">
        <v>746</v>
      </c>
      <c r="C331" s="61" t="s">
        <v>3719</v>
      </c>
      <c r="D331" s="61" t="s">
        <v>464</v>
      </c>
      <c r="E331" s="61"/>
      <c r="F331" s="61" t="s">
        <v>1096</v>
      </c>
      <c r="G331" s="61"/>
      <c r="H331" s="61">
        <v>6</v>
      </c>
      <c r="I331" s="61">
        <v>1</v>
      </c>
      <c r="J331" s="61">
        <v>0</v>
      </c>
      <c r="K331" s="61">
        <v>0</v>
      </c>
      <c r="L331" s="61">
        <v>1</v>
      </c>
      <c r="M331" s="61">
        <v>1</v>
      </c>
      <c r="N331" s="61">
        <v>0</v>
      </c>
      <c r="O331" s="61">
        <v>1</v>
      </c>
      <c r="P331" s="61">
        <v>2</v>
      </c>
      <c r="Q331" s="61">
        <v>1</v>
      </c>
      <c r="R331" s="61">
        <v>0</v>
      </c>
      <c r="S331" s="61">
        <v>5</v>
      </c>
      <c r="T331" s="61">
        <v>0</v>
      </c>
      <c r="U331" s="61">
        <v>0</v>
      </c>
      <c r="V331" s="61">
        <v>1</v>
      </c>
      <c r="W331" s="61">
        <v>0</v>
      </c>
      <c r="X331" s="61">
        <v>0</v>
      </c>
      <c r="Y331" s="61">
        <v>0</v>
      </c>
      <c r="Z331" s="61">
        <v>0</v>
      </c>
      <c r="AA331" s="61">
        <v>1</v>
      </c>
      <c r="AB331" s="61">
        <v>0</v>
      </c>
      <c r="AC331" s="61">
        <v>2</v>
      </c>
      <c r="AD331" s="61">
        <v>0</v>
      </c>
      <c r="AE331" s="61">
        <v>1</v>
      </c>
      <c r="AF331" s="61">
        <v>2</v>
      </c>
      <c r="AG331" s="61">
        <v>30</v>
      </c>
      <c r="AH331" s="61">
        <v>10</v>
      </c>
      <c r="AI331" s="61">
        <v>0</v>
      </c>
      <c r="AJ331" s="61">
        <v>0</v>
      </c>
      <c r="AK331" s="61">
        <v>0</v>
      </c>
      <c r="AL331" s="61">
        <v>0</v>
      </c>
      <c r="AM331" s="61">
        <v>0</v>
      </c>
      <c r="AN331" s="61">
        <v>0</v>
      </c>
    </row>
    <row r="332" spans="1:40" s="123" customFormat="1" ht="37.5" x14ac:dyDescent="0.25">
      <c r="A332" s="61">
        <v>296</v>
      </c>
      <c r="B332" s="61" t="s">
        <v>746</v>
      </c>
      <c r="C332" s="61" t="s">
        <v>3720</v>
      </c>
      <c r="D332" s="61" t="s">
        <v>464</v>
      </c>
      <c r="E332" s="61"/>
      <c r="F332" s="61" t="s">
        <v>1097</v>
      </c>
      <c r="G332" s="61"/>
      <c r="H332" s="61">
        <v>5</v>
      </c>
      <c r="I332" s="61">
        <v>1</v>
      </c>
      <c r="J332" s="61">
        <v>0</v>
      </c>
      <c r="K332" s="61">
        <v>0</v>
      </c>
      <c r="L332" s="61">
        <v>1</v>
      </c>
      <c r="M332" s="61">
        <v>1</v>
      </c>
      <c r="N332" s="61">
        <v>0</v>
      </c>
      <c r="O332" s="61">
        <v>1</v>
      </c>
      <c r="P332" s="61">
        <v>4</v>
      </c>
      <c r="Q332" s="61">
        <v>1</v>
      </c>
      <c r="R332" s="61">
        <v>0</v>
      </c>
      <c r="S332" s="61">
        <v>10</v>
      </c>
      <c r="T332" s="61">
        <v>0</v>
      </c>
      <c r="U332" s="61">
        <v>0</v>
      </c>
      <c r="V332" s="61">
        <v>1</v>
      </c>
      <c r="W332" s="61">
        <v>0</v>
      </c>
      <c r="X332" s="61">
        <v>0</v>
      </c>
      <c r="Y332" s="61">
        <v>0</v>
      </c>
      <c r="Z332" s="61">
        <v>0</v>
      </c>
      <c r="AA332" s="61">
        <v>2</v>
      </c>
      <c r="AB332" s="61">
        <v>0</v>
      </c>
      <c r="AC332" s="61">
        <v>1</v>
      </c>
      <c r="AD332" s="61">
        <v>0</v>
      </c>
      <c r="AE332" s="61">
        <v>1</v>
      </c>
      <c r="AF332" s="61">
        <v>17</v>
      </c>
      <c r="AG332" s="61">
        <v>30</v>
      </c>
      <c r="AH332" s="61">
        <v>10</v>
      </c>
      <c r="AI332" s="61">
        <v>0</v>
      </c>
      <c r="AJ332" s="61">
        <v>0</v>
      </c>
      <c r="AK332" s="61">
        <v>0</v>
      </c>
      <c r="AL332" s="61">
        <v>0</v>
      </c>
      <c r="AM332" s="61">
        <v>0</v>
      </c>
      <c r="AN332" s="61">
        <v>0</v>
      </c>
    </row>
    <row r="333" spans="1:40" s="123" customFormat="1" ht="93.75" x14ac:dyDescent="0.25">
      <c r="A333" s="61">
        <v>297</v>
      </c>
      <c r="B333" s="61" t="s">
        <v>746</v>
      </c>
      <c r="C333" s="61" t="s">
        <v>3721</v>
      </c>
      <c r="D333" s="61" t="s">
        <v>464</v>
      </c>
      <c r="E333" s="61"/>
      <c r="F333" s="61" t="s">
        <v>1098</v>
      </c>
      <c r="G333" s="61"/>
      <c r="H333" s="61">
        <v>10</v>
      </c>
      <c r="I333" s="61">
        <v>1</v>
      </c>
      <c r="J333" s="61">
        <v>0</v>
      </c>
      <c r="K333" s="61">
        <v>0</v>
      </c>
      <c r="L333" s="61">
        <v>0</v>
      </c>
      <c r="M333" s="61">
        <v>1</v>
      </c>
      <c r="N333" s="61">
        <v>0</v>
      </c>
      <c r="O333" s="61">
        <v>1</v>
      </c>
      <c r="P333" s="61">
        <v>2</v>
      </c>
      <c r="Q333" s="61">
        <v>1</v>
      </c>
      <c r="R333" s="61">
        <v>0</v>
      </c>
      <c r="S333" s="61">
        <v>5</v>
      </c>
      <c r="T333" s="61">
        <v>0</v>
      </c>
      <c r="U333" s="61">
        <v>0</v>
      </c>
      <c r="V333" s="61">
        <v>0</v>
      </c>
      <c r="W333" s="61">
        <v>4</v>
      </c>
      <c r="X333" s="61">
        <v>0</v>
      </c>
      <c r="Y333" s="61">
        <v>0</v>
      </c>
      <c r="Z333" s="61">
        <v>0</v>
      </c>
      <c r="AA333" s="61">
        <v>0</v>
      </c>
      <c r="AB333" s="61">
        <v>0</v>
      </c>
      <c r="AC333" s="61">
        <v>4</v>
      </c>
      <c r="AD333" s="61">
        <v>0</v>
      </c>
      <c r="AE333" s="61">
        <v>1</v>
      </c>
      <c r="AF333" s="61">
        <v>10</v>
      </c>
      <c r="AG333" s="61">
        <v>10</v>
      </c>
      <c r="AH333" s="61">
        <v>5</v>
      </c>
      <c r="AI333" s="61">
        <v>0</v>
      </c>
      <c r="AJ333" s="61">
        <v>0</v>
      </c>
      <c r="AK333" s="61">
        <v>0</v>
      </c>
      <c r="AL333" s="61">
        <v>0</v>
      </c>
      <c r="AM333" s="61">
        <v>0</v>
      </c>
      <c r="AN333" s="61">
        <v>0</v>
      </c>
    </row>
    <row r="334" spans="1:40" s="123" customFormat="1" ht="37.5" x14ac:dyDescent="0.25">
      <c r="A334" s="61">
        <v>298</v>
      </c>
      <c r="B334" s="61" t="s">
        <v>746</v>
      </c>
      <c r="C334" s="61" t="s">
        <v>3722</v>
      </c>
      <c r="D334" s="61" t="s">
        <v>464</v>
      </c>
      <c r="E334" s="61"/>
      <c r="F334" s="61" t="s">
        <v>1099</v>
      </c>
      <c r="G334" s="61"/>
      <c r="H334" s="61">
        <v>10</v>
      </c>
      <c r="I334" s="61">
        <v>1</v>
      </c>
      <c r="J334" s="61">
        <v>0</v>
      </c>
      <c r="K334" s="61">
        <v>0</v>
      </c>
      <c r="L334" s="61">
        <v>1</v>
      </c>
      <c r="M334" s="61">
        <v>1</v>
      </c>
      <c r="N334" s="61">
        <v>0</v>
      </c>
      <c r="O334" s="61">
        <v>2</v>
      </c>
      <c r="P334" s="61">
        <v>2</v>
      </c>
      <c r="Q334" s="61">
        <v>1</v>
      </c>
      <c r="R334" s="61">
        <v>0</v>
      </c>
      <c r="S334" s="61">
        <v>10</v>
      </c>
      <c r="T334" s="61">
        <v>0</v>
      </c>
      <c r="U334" s="61">
        <v>0</v>
      </c>
      <c r="V334" s="61">
        <v>1</v>
      </c>
      <c r="W334" s="61">
        <v>0</v>
      </c>
      <c r="X334" s="61">
        <v>1</v>
      </c>
      <c r="Y334" s="61">
        <v>0</v>
      </c>
      <c r="Z334" s="61">
        <v>0</v>
      </c>
      <c r="AA334" s="61">
        <v>1</v>
      </c>
      <c r="AB334" s="61">
        <v>0</v>
      </c>
      <c r="AC334" s="61">
        <v>1</v>
      </c>
      <c r="AD334" s="61">
        <v>0</v>
      </c>
      <c r="AE334" s="61">
        <v>1</v>
      </c>
      <c r="AF334" s="61">
        <v>10</v>
      </c>
      <c r="AG334" s="61">
        <v>10</v>
      </c>
      <c r="AH334" s="61">
        <v>10</v>
      </c>
      <c r="AI334" s="61">
        <v>0</v>
      </c>
      <c r="AJ334" s="61">
        <v>0</v>
      </c>
      <c r="AK334" s="61">
        <v>0</v>
      </c>
      <c r="AL334" s="61">
        <v>0</v>
      </c>
      <c r="AM334" s="61">
        <v>0</v>
      </c>
      <c r="AN334" s="61">
        <v>0</v>
      </c>
    </row>
    <row r="335" spans="1:40" s="123" customFormat="1" ht="93.75" x14ac:dyDescent="0.25">
      <c r="A335" s="61">
        <v>299</v>
      </c>
      <c r="B335" s="61" t="s">
        <v>746</v>
      </c>
      <c r="C335" s="61" t="s">
        <v>3723</v>
      </c>
      <c r="D335" s="61" t="s">
        <v>464</v>
      </c>
      <c r="E335" s="61"/>
      <c r="F335" s="61" t="s">
        <v>1100</v>
      </c>
      <c r="G335" s="61"/>
      <c r="H335" s="61">
        <v>10</v>
      </c>
      <c r="I335" s="61">
        <v>1</v>
      </c>
      <c r="J335" s="61">
        <v>0</v>
      </c>
      <c r="K335" s="61">
        <v>0</v>
      </c>
      <c r="L335" s="61">
        <v>1</v>
      </c>
      <c r="M335" s="61">
        <v>1</v>
      </c>
      <c r="N335" s="61">
        <v>0</v>
      </c>
      <c r="O335" s="61">
        <v>2</v>
      </c>
      <c r="P335" s="61">
        <v>2</v>
      </c>
      <c r="Q335" s="61">
        <v>2</v>
      </c>
      <c r="R335" s="61">
        <v>0</v>
      </c>
      <c r="S335" s="61">
        <v>5</v>
      </c>
      <c r="T335" s="61">
        <v>0</v>
      </c>
      <c r="U335" s="61">
        <v>0</v>
      </c>
      <c r="V335" s="61">
        <v>1</v>
      </c>
      <c r="W335" s="61">
        <v>1</v>
      </c>
      <c r="X335" s="61">
        <v>0</v>
      </c>
      <c r="Y335" s="61">
        <v>0</v>
      </c>
      <c r="Z335" s="61">
        <v>0</v>
      </c>
      <c r="AA335" s="61">
        <v>1</v>
      </c>
      <c r="AB335" s="61">
        <v>0</v>
      </c>
      <c r="AC335" s="61">
        <v>2</v>
      </c>
      <c r="AD335" s="61">
        <v>0</v>
      </c>
      <c r="AE335" s="61">
        <v>1</v>
      </c>
      <c r="AF335" s="61">
        <v>10</v>
      </c>
      <c r="AG335" s="61">
        <v>30</v>
      </c>
      <c r="AH335" s="61">
        <v>10</v>
      </c>
      <c r="AI335" s="61">
        <v>0</v>
      </c>
      <c r="AJ335" s="61">
        <v>0</v>
      </c>
      <c r="AK335" s="61">
        <v>0</v>
      </c>
      <c r="AL335" s="61">
        <v>0</v>
      </c>
      <c r="AM335" s="61">
        <v>0</v>
      </c>
      <c r="AN335" s="61">
        <v>0</v>
      </c>
    </row>
    <row r="336" spans="1:40" s="123" customFormat="1" ht="37.5" x14ac:dyDescent="0.25">
      <c r="A336" s="61">
        <v>300</v>
      </c>
      <c r="B336" s="61" t="s">
        <v>746</v>
      </c>
      <c r="C336" s="61" t="s">
        <v>3724</v>
      </c>
      <c r="D336" s="61" t="s">
        <v>464</v>
      </c>
      <c r="E336" s="61"/>
      <c r="F336" s="61" t="s">
        <v>1101</v>
      </c>
      <c r="G336" s="61"/>
      <c r="H336" s="61">
        <v>6</v>
      </c>
      <c r="I336" s="61">
        <v>1</v>
      </c>
      <c r="J336" s="61">
        <v>0</v>
      </c>
      <c r="K336" s="61">
        <v>0</v>
      </c>
      <c r="L336" s="61">
        <v>1</v>
      </c>
      <c r="M336" s="61">
        <v>1</v>
      </c>
      <c r="N336" s="61">
        <v>0</v>
      </c>
      <c r="O336" s="61">
        <v>1</v>
      </c>
      <c r="P336" s="61">
        <v>2</v>
      </c>
      <c r="Q336" s="61">
        <v>1</v>
      </c>
      <c r="R336" s="61">
        <v>0</v>
      </c>
      <c r="S336" s="61">
        <v>5</v>
      </c>
      <c r="T336" s="61">
        <v>0</v>
      </c>
      <c r="U336" s="61">
        <v>0</v>
      </c>
      <c r="V336" s="61">
        <v>1</v>
      </c>
      <c r="W336" s="61">
        <v>1</v>
      </c>
      <c r="X336" s="61">
        <v>0</v>
      </c>
      <c r="Y336" s="61">
        <v>0</v>
      </c>
      <c r="Z336" s="61">
        <v>0</v>
      </c>
      <c r="AA336" s="61">
        <v>0</v>
      </c>
      <c r="AB336" s="61">
        <v>0</v>
      </c>
      <c r="AC336" s="61">
        <v>1</v>
      </c>
      <c r="AD336" s="61">
        <v>0</v>
      </c>
      <c r="AE336" s="61">
        <v>0</v>
      </c>
      <c r="AF336" s="61">
        <v>7</v>
      </c>
      <c r="AG336" s="61">
        <v>10</v>
      </c>
      <c r="AH336" s="61">
        <v>5</v>
      </c>
      <c r="AI336" s="61">
        <v>0</v>
      </c>
      <c r="AJ336" s="61">
        <v>0</v>
      </c>
      <c r="AK336" s="61">
        <v>0</v>
      </c>
      <c r="AL336" s="61">
        <v>0</v>
      </c>
      <c r="AM336" s="61">
        <v>0</v>
      </c>
      <c r="AN336" s="61">
        <v>0</v>
      </c>
    </row>
    <row r="337" spans="1:40" s="123" customFormat="1" ht="56.25" x14ac:dyDescent="0.25">
      <c r="A337" s="61">
        <v>301</v>
      </c>
      <c r="B337" s="61" t="s">
        <v>746</v>
      </c>
      <c r="C337" s="61" t="s">
        <v>3725</v>
      </c>
      <c r="D337" s="61" t="s">
        <v>464</v>
      </c>
      <c r="E337" s="61"/>
      <c r="F337" s="61" t="s">
        <v>1102</v>
      </c>
      <c r="G337" s="61"/>
      <c r="H337" s="61">
        <v>6</v>
      </c>
      <c r="I337" s="61">
        <v>1</v>
      </c>
      <c r="J337" s="61">
        <v>0</v>
      </c>
      <c r="K337" s="61">
        <v>0</v>
      </c>
      <c r="L337" s="61">
        <v>1</v>
      </c>
      <c r="M337" s="61">
        <v>1</v>
      </c>
      <c r="N337" s="61">
        <v>0</v>
      </c>
      <c r="O337" s="61">
        <v>1</v>
      </c>
      <c r="P337" s="61">
        <v>2</v>
      </c>
      <c r="Q337" s="61">
        <v>1</v>
      </c>
      <c r="R337" s="61">
        <v>0</v>
      </c>
      <c r="S337" s="61">
        <v>1</v>
      </c>
      <c r="T337" s="61">
        <v>0</v>
      </c>
      <c r="U337" s="61">
        <v>0</v>
      </c>
      <c r="V337" s="61">
        <v>0</v>
      </c>
      <c r="W337" s="61">
        <v>0</v>
      </c>
      <c r="X337" s="61">
        <v>0</v>
      </c>
      <c r="Y337" s="61">
        <v>0</v>
      </c>
      <c r="Z337" s="61">
        <v>0</v>
      </c>
      <c r="AA337" s="61">
        <v>1</v>
      </c>
      <c r="AB337" s="61">
        <v>0</v>
      </c>
      <c r="AC337" s="61">
        <v>1</v>
      </c>
      <c r="AD337" s="61">
        <v>0</v>
      </c>
      <c r="AE337" s="61">
        <v>0</v>
      </c>
      <c r="AF337" s="61">
        <v>5</v>
      </c>
      <c r="AG337" s="61">
        <v>10</v>
      </c>
      <c r="AH337" s="61">
        <v>5</v>
      </c>
      <c r="AI337" s="61">
        <v>0</v>
      </c>
      <c r="AJ337" s="61">
        <v>0</v>
      </c>
      <c r="AK337" s="61">
        <v>0</v>
      </c>
      <c r="AL337" s="61">
        <v>0</v>
      </c>
      <c r="AM337" s="61">
        <v>0</v>
      </c>
      <c r="AN337" s="61">
        <v>0</v>
      </c>
    </row>
    <row r="338" spans="1:40" s="123" customFormat="1" ht="206.25" x14ac:dyDescent="0.25">
      <c r="A338" s="61">
        <v>302</v>
      </c>
      <c r="B338" s="61" t="s">
        <v>746</v>
      </c>
      <c r="C338" s="61" t="s">
        <v>3726</v>
      </c>
      <c r="D338" s="61" t="s">
        <v>464</v>
      </c>
      <c r="E338" s="61"/>
      <c r="F338" s="61" t="s">
        <v>1103</v>
      </c>
      <c r="G338" s="61"/>
      <c r="H338" s="61">
        <v>20</v>
      </c>
      <c r="I338" s="61">
        <v>1</v>
      </c>
      <c r="J338" s="61">
        <v>0</v>
      </c>
      <c r="K338" s="61">
        <v>0</v>
      </c>
      <c r="L338" s="61">
        <v>0</v>
      </c>
      <c r="M338" s="61">
        <v>1</v>
      </c>
      <c r="N338" s="61">
        <v>0</v>
      </c>
      <c r="O338" s="61">
        <v>1</v>
      </c>
      <c r="P338" s="61">
        <v>2</v>
      </c>
      <c r="Q338" s="61">
        <v>2</v>
      </c>
      <c r="R338" s="61">
        <v>0</v>
      </c>
      <c r="S338" s="61">
        <v>1</v>
      </c>
      <c r="T338" s="61">
        <v>0</v>
      </c>
      <c r="U338" s="61">
        <v>0</v>
      </c>
      <c r="V338" s="61">
        <v>0</v>
      </c>
      <c r="W338" s="61">
        <v>1</v>
      </c>
      <c r="X338" s="61">
        <v>0</v>
      </c>
      <c r="Y338" s="61">
        <v>0</v>
      </c>
      <c r="Z338" s="61">
        <v>0</v>
      </c>
      <c r="AA338" s="61">
        <v>0</v>
      </c>
      <c r="AB338" s="61">
        <v>0</v>
      </c>
      <c r="AC338" s="61">
        <v>1</v>
      </c>
      <c r="AD338" s="61">
        <v>0</v>
      </c>
      <c r="AE338" s="61">
        <v>1</v>
      </c>
      <c r="AF338" s="61">
        <v>5</v>
      </c>
      <c r="AG338" s="61">
        <v>5</v>
      </c>
      <c r="AH338" s="61">
        <v>1</v>
      </c>
      <c r="AI338" s="61">
        <v>0</v>
      </c>
      <c r="AJ338" s="61">
        <v>0</v>
      </c>
      <c r="AK338" s="61">
        <v>0</v>
      </c>
      <c r="AL338" s="61">
        <v>0</v>
      </c>
      <c r="AM338" s="61">
        <v>0</v>
      </c>
      <c r="AN338" s="61">
        <v>0</v>
      </c>
    </row>
    <row r="339" spans="1:40" s="126" customFormat="1" ht="37.5" x14ac:dyDescent="0.25">
      <c r="A339" s="125"/>
      <c r="B339" s="125" t="s">
        <v>126</v>
      </c>
      <c r="C339" s="125"/>
      <c r="D339" s="125" t="s">
        <v>464</v>
      </c>
      <c r="E339" s="125">
        <v>92.5</v>
      </c>
      <c r="F339" s="125"/>
      <c r="G339" s="125"/>
      <c r="H339" s="125">
        <f>SUM(H330:H338)</f>
        <v>83</v>
      </c>
      <c r="I339" s="125">
        <f t="shared" ref="I339:AN339" si="30">SUM(I330:I338)</f>
        <v>9</v>
      </c>
      <c r="J339" s="125">
        <f t="shared" si="30"/>
        <v>0</v>
      </c>
      <c r="K339" s="125">
        <f t="shared" si="30"/>
        <v>0</v>
      </c>
      <c r="L339" s="125">
        <f t="shared" si="30"/>
        <v>7</v>
      </c>
      <c r="M339" s="125">
        <f t="shared" si="30"/>
        <v>9</v>
      </c>
      <c r="N339" s="125">
        <f t="shared" si="30"/>
        <v>0</v>
      </c>
      <c r="O339" s="125">
        <f t="shared" si="30"/>
        <v>11</v>
      </c>
      <c r="P339" s="125">
        <f t="shared" si="30"/>
        <v>20</v>
      </c>
      <c r="Q339" s="125">
        <f t="shared" si="30"/>
        <v>11</v>
      </c>
      <c r="R339" s="125">
        <f t="shared" si="30"/>
        <v>0</v>
      </c>
      <c r="S339" s="125">
        <f t="shared" si="30"/>
        <v>43</v>
      </c>
      <c r="T339" s="125">
        <f t="shared" si="30"/>
        <v>0</v>
      </c>
      <c r="U339" s="125">
        <f t="shared" si="30"/>
        <v>0</v>
      </c>
      <c r="V339" s="125">
        <f t="shared" si="30"/>
        <v>6</v>
      </c>
      <c r="W339" s="125">
        <f t="shared" si="30"/>
        <v>8</v>
      </c>
      <c r="X339" s="125">
        <f t="shared" si="30"/>
        <v>1</v>
      </c>
      <c r="Y339" s="125">
        <f t="shared" si="30"/>
        <v>0</v>
      </c>
      <c r="Z339" s="125">
        <f t="shared" si="30"/>
        <v>0</v>
      </c>
      <c r="AA339" s="125">
        <f t="shared" si="30"/>
        <v>6</v>
      </c>
      <c r="AB339" s="125">
        <f t="shared" si="30"/>
        <v>0</v>
      </c>
      <c r="AC339" s="125">
        <f t="shared" si="30"/>
        <v>15</v>
      </c>
      <c r="AD339" s="125">
        <f t="shared" si="30"/>
        <v>0</v>
      </c>
      <c r="AE339" s="125">
        <f t="shared" si="30"/>
        <v>7</v>
      </c>
      <c r="AF339" s="125">
        <f t="shared" si="30"/>
        <v>76</v>
      </c>
      <c r="AG339" s="125">
        <f t="shared" si="30"/>
        <v>165</v>
      </c>
      <c r="AH339" s="125">
        <f t="shared" si="30"/>
        <v>66</v>
      </c>
      <c r="AI339" s="125">
        <f t="shared" si="30"/>
        <v>0</v>
      </c>
      <c r="AJ339" s="125">
        <f t="shared" si="30"/>
        <v>0</v>
      </c>
      <c r="AK339" s="125">
        <f t="shared" si="30"/>
        <v>0</v>
      </c>
      <c r="AL339" s="125">
        <f t="shared" si="30"/>
        <v>0</v>
      </c>
      <c r="AM339" s="125">
        <f t="shared" si="30"/>
        <v>0</v>
      </c>
      <c r="AN339" s="125">
        <f t="shared" si="30"/>
        <v>0</v>
      </c>
    </row>
    <row r="340" spans="1:40" s="123" customFormat="1" ht="37.5" x14ac:dyDescent="0.25">
      <c r="A340" s="61">
        <v>303</v>
      </c>
      <c r="B340" s="61" t="s">
        <v>746</v>
      </c>
      <c r="C340" s="61" t="s">
        <v>629</v>
      </c>
      <c r="D340" s="61" t="s">
        <v>464</v>
      </c>
      <c r="E340" s="61"/>
      <c r="F340" s="61"/>
      <c r="G340" s="61">
        <v>0</v>
      </c>
      <c r="H340" s="61">
        <v>0</v>
      </c>
      <c r="I340" s="61">
        <v>0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0</v>
      </c>
      <c r="V340" s="61">
        <v>0</v>
      </c>
      <c r="W340" s="61">
        <v>0</v>
      </c>
      <c r="X340" s="61">
        <v>0</v>
      </c>
      <c r="Y340" s="61">
        <v>0</v>
      </c>
      <c r="Z340" s="61">
        <v>0</v>
      </c>
      <c r="AA340" s="61">
        <v>0</v>
      </c>
      <c r="AB340" s="61">
        <v>0</v>
      </c>
      <c r="AC340" s="61">
        <v>0</v>
      </c>
      <c r="AD340" s="61">
        <v>0</v>
      </c>
      <c r="AE340" s="61">
        <v>0</v>
      </c>
      <c r="AF340" s="61">
        <v>0</v>
      </c>
      <c r="AG340" s="61">
        <v>0</v>
      </c>
      <c r="AH340" s="61">
        <v>0</v>
      </c>
      <c r="AI340" s="61">
        <v>0</v>
      </c>
      <c r="AJ340" s="61">
        <v>0</v>
      </c>
      <c r="AK340" s="61">
        <v>0</v>
      </c>
      <c r="AL340" s="61">
        <v>0</v>
      </c>
      <c r="AM340" s="61">
        <v>0</v>
      </c>
      <c r="AN340" s="61">
        <v>0</v>
      </c>
    </row>
    <row r="341" spans="1:40" s="126" customFormat="1" ht="37.5" x14ac:dyDescent="0.25">
      <c r="A341" s="125"/>
      <c r="B341" s="125" t="s">
        <v>1453</v>
      </c>
      <c r="C341" s="125"/>
      <c r="D341" s="125" t="s">
        <v>464</v>
      </c>
      <c r="E341" s="125"/>
      <c r="F341" s="125"/>
      <c r="G341" s="125">
        <f>G340+G339</f>
        <v>0</v>
      </c>
      <c r="H341" s="125">
        <f t="shared" ref="H341:AN341" si="31">H340+H339</f>
        <v>83</v>
      </c>
      <c r="I341" s="125">
        <f t="shared" si="31"/>
        <v>9</v>
      </c>
      <c r="J341" s="125">
        <f t="shared" si="31"/>
        <v>0</v>
      </c>
      <c r="K341" s="125">
        <f t="shared" si="31"/>
        <v>0</v>
      </c>
      <c r="L341" s="125">
        <f t="shared" si="31"/>
        <v>7</v>
      </c>
      <c r="M341" s="125">
        <f t="shared" si="31"/>
        <v>9</v>
      </c>
      <c r="N341" s="125">
        <f t="shared" si="31"/>
        <v>0</v>
      </c>
      <c r="O341" s="125">
        <f t="shared" si="31"/>
        <v>11</v>
      </c>
      <c r="P341" s="125">
        <f t="shared" si="31"/>
        <v>20</v>
      </c>
      <c r="Q341" s="125">
        <f t="shared" si="31"/>
        <v>11</v>
      </c>
      <c r="R341" s="125">
        <f t="shared" si="31"/>
        <v>0</v>
      </c>
      <c r="S341" s="125">
        <f t="shared" si="31"/>
        <v>43</v>
      </c>
      <c r="T341" s="125">
        <f t="shared" si="31"/>
        <v>0</v>
      </c>
      <c r="U341" s="125">
        <f t="shared" si="31"/>
        <v>0</v>
      </c>
      <c r="V341" s="125">
        <f t="shared" si="31"/>
        <v>6</v>
      </c>
      <c r="W341" s="125">
        <f t="shared" si="31"/>
        <v>8</v>
      </c>
      <c r="X341" s="125">
        <f t="shared" si="31"/>
        <v>1</v>
      </c>
      <c r="Y341" s="125">
        <f t="shared" si="31"/>
        <v>0</v>
      </c>
      <c r="Z341" s="125">
        <f t="shared" si="31"/>
        <v>0</v>
      </c>
      <c r="AA341" s="125">
        <f t="shared" si="31"/>
        <v>6</v>
      </c>
      <c r="AB341" s="125">
        <f t="shared" si="31"/>
        <v>0</v>
      </c>
      <c r="AC341" s="125">
        <f t="shared" si="31"/>
        <v>15</v>
      </c>
      <c r="AD341" s="125">
        <f t="shared" si="31"/>
        <v>0</v>
      </c>
      <c r="AE341" s="125">
        <f t="shared" si="31"/>
        <v>7</v>
      </c>
      <c r="AF341" s="125">
        <f t="shared" si="31"/>
        <v>76</v>
      </c>
      <c r="AG341" s="125">
        <f t="shared" si="31"/>
        <v>165</v>
      </c>
      <c r="AH341" s="125">
        <f t="shared" si="31"/>
        <v>66</v>
      </c>
      <c r="AI341" s="125">
        <f t="shared" si="31"/>
        <v>0</v>
      </c>
      <c r="AJ341" s="125">
        <f t="shared" si="31"/>
        <v>0</v>
      </c>
      <c r="AK341" s="125">
        <f t="shared" si="31"/>
        <v>0</v>
      </c>
      <c r="AL341" s="125">
        <f t="shared" si="31"/>
        <v>0</v>
      </c>
      <c r="AM341" s="125">
        <f t="shared" si="31"/>
        <v>0</v>
      </c>
      <c r="AN341" s="125">
        <f t="shared" si="31"/>
        <v>0</v>
      </c>
    </row>
    <row r="342" spans="1:40" s="123" customFormat="1" ht="37.5" x14ac:dyDescent="0.25">
      <c r="A342" s="61">
        <v>304</v>
      </c>
      <c r="B342" s="61" t="s">
        <v>747</v>
      </c>
      <c r="C342" s="61" t="s">
        <v>3727</v>
      </c>
      <c r="D342" s="61" t="s">
        <v>598</v>
      </c>
      <c r="E342" s="61"/>
      <c r="F342" s="61" t="s">
        <v>1104</v>
      </c>
      <c r="G342" s="61"/>
      <c r="H342" s="61">
        <v>7</v>
      </c>
      <c r="I342" s="61">
        <v>1</v>
      </c>
      <c r="J342" s="61">
        <v>1</v>
      </c>
      <c r="K342" s="61">
        <v>0</v>
      </c>
      <c r="L342" s="61">
        <v>1</v>
      </c>
      <c r="M342" s="61">
        <v>1</v>
      </c>
      <c r="N342" s="61">
        <v>0</v>
      </c>
      <c r="O342" s="61">
        <v>2</v>
      </c>
      <c r="P342" s="61">
        <v>2</v>
      </c>
      <c r="Q342" s="61">
        <v>2</v>
      </c>
      <c r="R342" s="61">
        <v>0</v>
      </c>
      <c r="S342" s="61">
        <v>2</v>
      </c>
      <c r="T342" s="61">
        <v>0</v>
      </c>
      <c r="U342" s="61">
        <v>0</v>
      </c>
      <c r="V342" s="61">
        <v>1</v>
      </c>
      <c r="W342" s="61">
        <v>0</v>
      </c>
      <c r="X342" s="61">
        <v>0</v>
      </c>
      <c r="Y342" s="61">
        <v>0</v>
      </c>
      <c r="Z342" s="61">
        <v>0</v>
      </c>
      <c r="AA342" s="61">
        <v>0</v>
      </c>
      <c r="AB342" s="61">
        <v>1</v>
      </c>
      <c r="AC342" s="61">
        <v>0</v>
      </c>
      <c r="AD342" s="61">
        <v>1</v>
      </c>
      <c r="AE342" s="61">
        <v>2</v>
      </c>
      <c r="AF342" s="61">
        <v>7</v>
      </c>
      <c r="AG342" s="61">
        <v>10</v>
      </c>
      <c r="AH342" s="61">
        <v>2</v>
      </c>
      <c r="AI342" s="61">
        <v>1</v>
      </c>
      <c r="AJ342" s="61">
        <v>1</v>
      </c>
      <c r="AK342" s="61">
        <v>0</v>
      </c>
      <c r="AL342" s="61">
        <v>0</v>
      </c>
      <c r="AM342" s="61">
        <v>0</v>
      </c>
      <c r="AN342" s="61">
        <v>0</v>
      </c>
    </row>
    <row r="343" spans="1:40" s="123" customFormat="1" ht="56.25" x14ac:dyDescent="0.25">
      <c r="A343" s="61">
        <v>305</v>
      </c>
      <c r="B343" s="61" t="s">
        <v>747</v>
      </c>
      <c r="C343" s="61" t="s">
        <v>3728</v>
      </c>
      <c r="D343" s="61" t="s">
        <v>598</v>
      </c>
      <c r="E343" s="61"/>
      <c r="F343" s="61" t="s">
        <v>1105</v>
      </c>
      <c r="G343" s="61"/>
      <c r="H343" s="61">
        <v>9</v>
      </c>
      <c r="I343" s="61">
        <v>1</v>
      </c>
      <c r="J343" s="61">
        <v>0</v>
      </c>
      <c r="K343" s="61">
        <v>0</v>
      </c>
      <c r="L343" s="61">
        <v>1</v>
      </c>
      <c r="M343" s="61">
        <v>1</v>
      </c>
      <c r="N343" s="61">
        <v>0</v>
      </c>
      <c r="O343" s="61">
        <v>2</v>
      </c>
      <c r="P343" s="61">
        <v>4</v>
      </c>
      <c r="Q343" s="61">
        <v>2</v>
      </c>
      <c r="R343" s="61">
        <v>0</v>
      </c>
      <c r="S343" s="61">
        <v>5</v>
      </c>
      <c r="T343" s="61">
        <v>0</v>
      </c>
      <c r="U343" s="61">
        <v>0</v>
      </c>
      <c r="V343" s="61">
        <v>2</v>
      </c>
      <c r="W343" s="61">
        <v>0</v>
      </c>
      <c r="X343" s="61">
        <v>1</v>
      </c>
      <c r="Y343" s="61">
        <v>0</v>
      </c>
      <c r="Z343" s="61">
        <v>0</v>
      </c>
      <c r="AA343" s="61">
        <v>0</v>
      </c>
      <c r="AB343" s="61">
        <v>0</v>
      </c>
      <c r="AC343" s="61">
        <v>1</v>
      </c>
      <c r="AD343" s="61">
        <v>0</v>
      </c>
      <c r="AE343" s="61">
        <v>0</v>
      </c>
      <c r="AF343" s="61">
        <v>10</v>
      </c>
      <c r="AG343" s="61">
        <v>30</v>
      </c>
      <c r="AH343" s="61">
        <v>10</v>
      </c>
      <c r="AI343" s="61">
        <v>0</v>
      </c>
      <c r="AJ343" s="61">
        <v>0</v>
      </c>
      <c r="AK343" s="61">
        <v>0</v>
      </c>
      <c r="AL343" s="61">
        <v>0</v>
      </c>
      <c r="AM343" s="61">
        <v>0</v>
      </c>
      <c r="AN343" s="61">
        <v>0</v>
      </c>
    </row>
    <row r="344" spans="1:40" s="123" customFormat="1" ht="56.25" x14ac:dyDescent="0.25">
      <c r="A344" s="61">
        <v>306</v>
      </c>
      <c r="B344" s="61" t="s">
        <v>747</v>
      </c>
      <c r="C344" s="61" t="s">
        <v>3729</v>
      </c>
      <c r="D344" s="61" t="s">
        <v>598</v>
      </c>
      <c r="E344" s="61"/>
      <c r="F344" s="61" t="s">
        <v>1106</v>
      </c>
      <c r="G344" s="61"/>
      <c r="H344" s="61">
        <v>5</v>
      </c>
      <c r="I344" s="61">
        <v>1</v>
      </c>
      <c r="J344" s="61">
        <v>0</v>
      </c>
      <c r="K344" s="61">
        <v>0</v>
      </c>
      <c r="L344" s="61">
        <v>1</v>
      </c>
      <c r="M344" s="61">
        <v>1</v>
      </c>
      <c r="N344" s="61">
        <v>0</v>
      </c>
      <c r="O344" s="61">
        <v>1</v>
      </c>
      <c r="P344" s="61">
        <v>2</v>
      </c>
      <c r="Q344" s="61">
        <v>1</v>
      </c>
      <c r="R344" s="61">
        <v>0</v>
      </c>
      <c r="S344" s="61">
        <v>5</v>
      </c>
      <c r="T344" s="61">
        <v>0</v>
      </c>
      <c r="U344" s="61">
        <v>0</v>
      </c>
      <c r="V344" s="61">
        <v>1</v>
      </c>
      <c r="W344" s="61">
        <v>0</v>
      </c>
      <c r="X344" s="61">
        <v>0</v>
      </c>
      <c r="Y344" s="61">
        <v>0</v>
      </c>
      <c r="Z344" s="61">
        <v>1</v>
      </c>
      <c r="AA344" s="61">
        <v>1</v>
      </c>
      <c r="AB344" s="61">
        <v>0</v>
      </c>
      <c r="AC344" s="61">
        <v>1</v>
      </c>
      <c r="AD344" s="61">
        <v>0</v>
      </c>
      <c r="AE344" s="61">
        <v>1</v>
      </c>
      <c r="AF344" s="61">
        <v>10</v>
      </c>
      <c r="AG344" s="61">
        <v>30</v>
      </c>
      <c r="AH344" s="61">
        <v>10</v>
      </c>
      <c r="AI344" s="61">
        <v>0</v>
      </c>
      <c r="AJ344" s="61">
        <v>0</v>
      </c>
      <c r="AK344" s="61">
        <v>0</v>
      </c>
      <c r="AL344" s="61">
        <v>0</v>
      </c>
      <c r="AM344" s="61">
        <v>0</v>
      </c>
      <c r="AN344" s="61">
        <v>0</v>
      </c>
    </row>
    <row r="345" spans="1:40" s="123" customFormat="1" ht="37.5" x14ac:dyDescent="0.25">
      <c r="A345" s="61">
        <v>307</v>
      </c>
      <c r="B345" s="61" t="s">
        <v>747</v>
      </c>
      <c r="C345" s="61" t="s">
        <v>3730</v>
      </c>
      <c r="D345" s="61" t="s">
        <v>598</v>
      </c>
      <c r="E345" s="61"/>
      <c r="F345" s="61" t="s">
        <v>1106</v>
      </c>
      <c r="G345" s="61"/>
      <c r="H345" s="61">
        <v>5</v>
      </c>
      <c r="I345" s="61">
        <v>1</v>
      </c>
      <c r="J345" s="61">
        <v>0</v>
      </c>
      <c r="K345" s="61">
        <v>0</v>
      </c>
      <c r="L345" s="61">
        <v>1</v>
      </c>
      <c r="M345" s="61">
        <v>1</v>
      </c>
      <c r="N345" s="61">
        <v>0</v>
      </c>
      <c r="O345" s="61">
        <v>1</v>
      </c>
      <c r="P345" s="61">
        <v>2</v>
      </c>
      <c r="Q345" s="61">
        <v>1</v>
      </c>
      <c r="R345" s="61">
        <v>0</v>
      </c>
      <c r="S345" s="61">
        <v>5</v>
      </c>
      <c r="T345" s="61">
        <v>0</v>
      </c>
      <c r="U345" s="61">
        <v>0</v>
      </c>
      <c r="V345" s="61">
        <v>1</v>
      </c>
      <c r="W345" s="61">
        <v>0</v>
      </c>
      <c r="X345" s="61">
        <v>0</v>
      </c>
      <c r="Y345" s="61">
        <v>0</v>
      </c>
      <c r="Z345" s="61">
        <v>0</v>
      </c>
      <c r="AA345" s="61">
        <v>1</v>
      </c>
      <c r="AB345" s="61">
        <v>0</v>
      </c>
      <c r="AC345" s="61">
        <v>1</v>
      </c>
      <c r="AD345" s="61">
        <v>0</v>
      </c>
      <c r="AE345" s="61">
        <v>1</v>
      </c>
      <c r="AF345" s="61">
        <v>10</v>
      </c>
      <c r="AG345" s="61">
        <v>30</v>
      </c>
      <c r="AH345" s="61">
        <v>10</v>
      </c>
      <c r="AI345" s="61">
        <v>0</v>
      </c>
      <c r="AJ345" s="61">
        <v>0</v>
      </c>
      <c r="AK345" s="61">
        <v>0</v>
      </c>
      <c r="AL345" s="61">
        <v>0</v>
      </c>
      <c r="AM345" s="61">
        <v>0</v>
      </c>
      <c r="AN345" s="61">
        <v>0</v>
      </c>
    </row>
    <row r="346" spans="1:40" s="123" customFormat="1" ht="37.5" x14ac:dyDescent="0.25">
      <c r="A346" s="61">
        <v>308</v>
      </c>
      <c r="B346" s="61" t="s">
        <v>747</v>
      </c>
      <c r="C346" s="61" t="s">
        <v>3731</v>
      </c>
      <c r="D346" s="61" t="s">
        <v>598</v>
      </c>
      <c r="E346" s="61"/>
      <c r="F346" s="61" t="s">
        <v>1107</v>
      </c>
      <c r="G346" s="61"/>
      <c r="H346" s="61">
        <v>5</v>
      </c>
      <c r="I346" s="61">
        <v>1</v>
      </c>
      <c r="J346" s="61">
        <v>0</v>
      </c>
      <c r="K346" s="61">
        <v>0</v>
      </c>
      <c r="L346" s="61">
        <v>1</v>
      </c>
      <c r="M346" s="61">
        <v>1</v>
      </c>
      <c r="N346" s="61">
        <v>0</v>
      </c>
      <c r="O346" s="61">
        <v>1</v>
      </c>
      <c r="P346" s="61">
        <v>2</v>
      </c>
      <c r="Q346" s="61">
        <v>1</v>
      </c>
      <c r="R346" s="61">
        <v>0</v>
      </c>
      <c r="S346" s="61">
        <v>5</v>
      </c>
      <c r="T346" s="61">
        <v>0</v>
      </c>
      <c r="U346" s="61">
        <v>0</v>
      </c>
      <c r="V346" s="61">
        <v>1</v>
      </c>
      <c r="W346" s="61">
        <v>0</v>
      </c>
      <c r="X346" s="61">
        <v>0</v>
      </c>
      <c r="Y346" s="61">
        <v>0</v>
      </c>
      <c r="Z346" s="61">
        <v>0</v>
      </c>
      <c r="AA346" s="61">
        <v>1</v>
      </c>
      <c r="AB346" s="61">
        <v>0</v>
      </c>
      <c r="AC346" s="61">
        <v>1</v>
      </c>
      <c r="AD346" s="61">
        <v>0</v>
      </c>
      <c r="AE346" s="61">
        <v>1</v>
      </c>
      <c r="AF346" s="61">
        <v>10</v>
      </c>
      <c r="AG346" s="61">
        <v>30</v>
      </c>
      <c r="AH346" s="61">
        <v>10</v>
      </c>
      <c r="AI346" s="61">
        <v>0</v>
      </c>
      <c r="AJ346" s="61">
        <v>0</v>
      </c>
      <c r="AK346" s="61">
        <v>0</v>
      </c>
      <c r="AL346" s="61">
        <v>0</v>
      </c>
      <c r="AM346" s="61">
        <v>0</v>
      </c>
      <c r="AN346" s="61">
        <v>0</v>
      </c>
    </row>
    <row r="347" spans="1:40" s="123" customFormat="1" ht="37.5" x14ac:dyDescent="0.25">
      <c r="A347" s="61">
        <v>309</v>
      </c>
      <c r="B347" s="61" t="s">
        <v>747</v>
      </c>
      <c r="C347" s="61" t="s">
        <v>3732</v>
      </c>
      <c r="D347" s="61" t="s">
        <v>598</v>
      </c>
      <c r="E347" s="61"/>
      <c r="F347" s="61" t="s">
        <v>1107</v>
      </c>
      <c r="G347" s="61"/>
      <c r="H347" s="61">
        <v>5</v>
      </c>
      <c r="I347" s="61">
        <v>1</v>
      </c>
      <c r="J347" s="61">
        <v>0</v>
      </c>
      <c r="K347" s="61">
        <v>0</v>
      </c>
      <c r="L347" s="61">
        <v>0</v>
      </c>
      <c r="M347" s="61">
        <v>1</v>
      </c>
      <c r="N347" s="61">
        <v>0</v>
      </c>
      <c r="O347" s="61">
        <v>1</v>
      </c>
      <c r="P347" s="61">
        <v>2</v>
      </c>
      <c r="Q347" s="61">
        <v>1</v>
      </c>
      <c r="R347" s="61">
        <v>0</v>
      </c>
      <c r="S347" s="61">
        <v>5</v>
      </c>
      <c r="T347" s="61">
        <v>0</v>
      </c>
      <c r="U347" s="61">
        <v>0</v>
      </c>
      <c r="V347" s="61">
        <v>1</v>
      </c>
      <c r="W347" s="61">
        <v>1</v>
      </c>
      <c r="X347" s="61">
        <v>0</v>
      </c>
      <c r="Y347" s="61">
        <v>0</v>
      </c>
      <c r="Z347" s="61">
        <v>0</v>
      </c>
      <c r="AA347" s="61">
        <v>1</v>
      </c>
      <c r="AB347" s="61">
        <v>0</v>
      </c>
      <c r="AC347" s="61">
        <v>1</v>
      </c>
      <c r="AD347" s="61">
        <v>0</v>
      </c>
      <c r="AE347" s="61">
        <v>1</v>
      </c>
      <c r="AF347" s="61">
        <v>10</v>
      </c>
      <c r="AG347" s="61">
        <v>30</v>
      </c>
      <c r="AH347" s="61">
        <v>10</v>
      </c>
      <c r="AI347" s="61">
        <v>0</v>
      </c>
      <c r="AJ347" s="61">
        <v>0</v>
      </c>
      <c r="AK347" s="61">
        <v>0</v>
      </c>
      <c r="AL347" s="61">
        <v>0</v>
      </c>
      <c r="AM347" s="61">
        <v>0</v>
      </c>
      <c r="AN347" s="61">
        <v>0</v>
      </c>
    </row>
    <row r="348" spans="1:40" s="123" customFormat="1" ht="93.75" x14ac:dyDescent="0.25">
      <c r="A348" s="61">
        <v>310</v>
      </c>
      <c r="B348" s="61" t="s">
        <v>747</v>
      </c>
      <c r="C348" s="61" t="s">
        <v>3733</v>
      </c>
      <c r="D348" s="61" t="s">
        <v>598</v>
      </c>
      <c r="E348" s="61"/>
      <c r="F348" s="61" t="s">
        <v>1108</v>
      </c>
      <c r="G348" s="61"/>
      <c r="H348" s="61">
        <v>12</v>
      </c>
      <c r="I348" s="61">
        <v>2</v>
      </c>
      <c r="J348" s="61">
        <v>0</v>
      </c>
      <c r="K348" s="61">
        <v>0</v>
      </c>
      <c r="L348" s="61">
        <v>1</v>
      </c>
      <c r="M348" s="61">
        <v>1</v>
      </c>
      <c r="N348" s="61">
        <v>0</v>
      </c>
      <c r="O348" s="61">
        <v>1</v>
      </c>
      <c r="P348" s="61">
        <v>2</v>
      </c>
      <c r="Q348" s="61">
        <v>1</v>
      </c>
      <c r="R348" s="61">
        <v>0</v>
      </c>
      <c r="S348" s="61">
        <v>12</v>
      </c>
      <c r="T348" s="61">
        <v>0</v>
      </c>
      <c r="U348" s="61">
        <v>0</v>
      </c>
      <c r="V348" s="61">
        <v>1</v>
      </c>
      <c r="W348" s="61">
        <v>1</v>
      </c>
      <c r="X348" s="61">
        <v>0</v>
      </c>
      <c r="Y348" s="61">
        <v>0</v>
      </c>
      <c r="Z348" s="61">
        <v>1</v>
      </c>
      <c r="AA348" s="61">
        <v>0</v>
      </c>
      <c r="AB348" s="61">
        <v>0</v>
      </c>
      <c r="AC348" s="61">
        <v>1</v>
      </c>
      <c r="AD348" s="61">
        <v>0</v>
      </c>
      <c r="AE348" s="61">
        <v>1</v>
      </c>
      <c r="AF348" s="61">
        <v>10</v>
      </c>
      <c r="AG348" s="61">
        <v>30</v>
      </c>
      <c r="AH348" s="61">
        <v>20</v>
      </c>
      <c r="AI348" s="61">
        <v>0</v>
      </c>
      <c r="AJ348" s="61">
        <v>0</v>
      </c>
      <c r="AK348" s="61">
        <v>0</v>
      </c>
      <c r="AL348" s="61">
        <v>0</v>
      </c>
      <c r="AM348" s="61">
        <v>0</v>
      </c>
      <c r="AN348" s="61">
        <v>0</v>
      </c>
    </row>
    <row r="349" spans="1:40" s="123" customFormat="1" ht="56.25" x14ac:dyDescent="0.25">
      <c r="A349" s="61">
        <v>311</v>
      </c>
      <c r="B349" s="61" t="s">
        <v>747</v>
      </c>
      <c r="C349" s="61" t="s">
        <v>3734</v>
      </c>
      <c r="D349" s="61" t="s">
        <v>598</v>
      </c>
      <c r="E349" s="61"/>
      <c r="F349" s="61" t="s">
        <v>1108</v>
      </c>
      <c r="G349" s="61"/>
      <c r="H349" s="61">
        <v>5</v>
      </c>
      <c r="I349" s="61">
        <v>1</v>
      </c>
      <c r="J349" s="61">
        <v>0</v>
      </c>
      <c r="K349" s="61">
        <v>0</v>
      </c>
      <c r="L349" s="61">
        <v>1</v>
      </c>
      <c r="M349" s="61">
        <v>1</v>
      </c>
      <c r="N349" s="61">
        <v>0</v>
      </c>
      <c r="O349" s="61">
        <v>1</v>
      </c>
      <c r="P349" s="61">
        <v>2</v>
      </c>
      <c r="Q349" s="61">
        <v>1</v>
      </c>
      <c r="R349" s="61">
        <v>0</v>
      </c>
      <c r="S349" s="61">
        <v>5</v>
      </c>
      <c r="T349" s="61">
        <v>0</v>
      </c>
      <c r="U349" s="61">
        <v>0</v>
      </c>
      <c r="V349" s="61">
        <v>1</v>
      </c>
      <c r="W349" s="61">
        <v>0</v>
      </c>
      <c r="X349" s="61">
        <v>0</v>
      </c>
      <c r="Y349" s="61">
        <v>0</v>
      </c>
      <c r="Z349" s="61">
        <v>1</v>
      </c>
      <c r="AA349" s="61">
        <v>0</v>
      </c>
      <c r="AB349" s="61">
        <v>0</v>
      </c>
      <c r="AC349" s="61">
        <v>1</v>
      </c>
      <c r="AD349" s="61">
        <v>0</v>
      </c>
      <c r="AE349" s="61">
        <v>1</v>
      </c>
      <c r="AF349" s="61">
        <v>10</v>
      </c>
      <c r="AG349" s="61">
        <v>30</v>
      </c>
      <c r="AH349" s="61">
        <v>20</v>
      </c>
      <c r="AI349" s="61">
        <v>0</v>
      </c>
      <c r="AJ349" s="61">
        <v>0</v>
      </c>
      <c r="AK349" s="61">
        <v>0</v>
      </c>
      <c r="AL349" s="61">
        <v>0</v>
      </c>
      <c r="AM349" s="61">
        <v>0</v>
      </c>
      <c r="AN349" s="61">
        <v>0</v>
      </c>
    </row>
    <row r="350" spans="1:40" s="123" customFormat="1" ht="37.5" x14ac:dyDescent="0.25">
      <c r="A350" s="61">
        <v>312</v>
      </c>
      <c r="B350" s="61" t="s">
        <v>747</v>
      </c>
      <c r="C350" s="61" t="s">
        <v>3735</v>
      </c>
      <c r="D350" s="61" t="s">
        <v>598</v>
      </c>
      <c r="E350" s="61"/>
      <c r="F350" s="61" t="s">
        <v>926</v>
      </c>
      <c r="G350" s="61"/>
      <c r="H350" s="61">
        <v>5</v>
      </c>
      <c r="I350" s="61">
        <v>1</v>
      </c>
      <c r="J350" s="61">
        <v>1</v>
      </c>
      <c r="K350" s="61">
        <v>0</v>
      </c>
      <c r="L350" s="61">
        <v>1</v>
      </c>
      <c r="M350" s="61">
        <v>1</v>
      </c>
      <c r="N350" s="61">
        <v>0</v>
      </c>
      <c r="O350" s="61">
        <v>1</v>
      </c>
      <c r="P350" s="61">
        <v>2</v>
      </c>
      <c r="Q350" s="61">
        <v>1</v>
      </c>
      <c r="R350" s="61">
        <v>0</v>
      </c>
      <c r="S350" s="61">
        <v>0</v>
      </c>
      <c r="T350" s="61">
        <v>0</v>
      </c>
      <c r="U350" s="61">
        <v>0</v>
      </c>
      <c r="V350" s="61">
        <v>1</v>
      </c>
      <c r="W350" s="61">
        <v>0</v>
      </c>
      <c r="X350" s="61">
        <v>1</v>
      </c>
      <c r="Y350" s="61">
        <v>0</v>
      </c>
      <c r="Z350" s="61">
        <v>0</v>
      </c>
      <c r="AA350" s="61">
        <v>0</v>
      </c>
      <c r="AB350" s="61">
        <v>0</v>
      </c>
      <c r="AC350" s="61">
        <v>1</v>
      </c>
      <c r="AD350" s="61">
        <v>1</v>
      </c>
      <c r="AE350" s="61">
        <v>1</v>
      </c>
      <c r="AF350" s="61">
        <v>10</v>
      </c>
      <c r="AG350" s="61">
        <v>30</v>
      </c>
      <c r="AH350" s="61">
        <v>10</v>
      </c>
      <c r="AI350" s="61">
        <v>0</v>
      </c>
      <c r="AJ350" s="61">
        <v>0</v>
      </c>
      <c r="AK350" s="61">
        <v>0</v>
      </c>
      <c r="AL350" s="61">
        <v>0</v>
      </c>
      <c r="AM350" s="61">
        <v>0</v>
      </c>
      <c r="AN350" s="61">
        <v>0</v>
      </c>
    </row>
    <row r="351" spans="1:40" s="123" customFormat="1" ht="150" x14ac:dyDescent="0.25">
      <c r="A351" s="61">
        <v>313</v>
      </c>
      <c r="B351" s="61" t="s">
        <v>747</v>
      </c>
      <c r="C351" s="61" t="s">
        <v>3736</v>
      </c>
      <c r="D351" s="61" t="s">
        <v>598</v>
      </c>
      <c r="E351" s="61"/>
      <c r="F351" s="61" t="s">
        <v>1109</v>
      </c>
      <c r="G351" s="61"/>
      <c r="H351" s="61">
        <v>10</v>
      </c>
      <c r="I351" s="61">
        <v>1</v>
      </c>
      <c r="J351" s="61">
        <v>0</v>
      </c>
      <c r="K351" s="61">
        <v>0</v>
      </c>
      <c r="L351" s="61">
        <v>1</v>
      </c>
      <c r="M351" s="61">
        <v>1</v>
      </c>
      <c r="N351" s="61">
        <v>0</v>
      </c>
      <c r="O351" s="61">
        <v>2</v>
      </c>
      <c r="P351" s="61">
        <v>2</v>
      </c>
      <c r="Q351" s="61">
        <v>2</v>
      </c>
      <c r="R351" s="61">
        <v>0</v>
      </c>
      <c r="S351" s="61">
        <v>2</v>
      </c>
      <c r="T351" s="61">
        <v>0</v>
      </c>
      <c r="U351" s="61">
        <v>0</v>
      </c>
      <c r="V351" s="61">
        <v>2</v>
      </c>
      <c r="W351" s="61">
        <v>0</v>
      </c>
      <c r="X351" s="61">
        <v>1</v>
      </c>
      <c r="Y351" s="61">
        <v>0</v>
      </c>
      <c r="Z351" s="61">
        <v>0</v>
      </c>
      <c r="AA351" s="61">
        <v>0</v>
      </c>
      <c r="AB351" s="61">
        <v>0</v>
      </c>
      <c r="AC351" s="61">
        <v>2</v>
      </c>
      <c r="AD351" s="61">
        <v>0</v>
      </c>
      <c r="AE351" s="61">
        <v>0</v>
      </c>
      <c r="AF351" s="61">
        <v>10</v>
      </c>
      <c r="AG351" s="61">
        <v>10</v>
      </c>
      <c r="AH351" s="61">
        <v>3</v>
      </c>
      <c r="AI351" s="61">
        <v>0</v>
      </c>
      <c r="AJ351" s="61">
        <v>0</v>
      </c>
      <c r="AK351" s="61">
        <v>0</v>
      </c>
      <c r="AL351" s="61">
        <v>0</v>
      </c>
      <c r="AM351" s="61">
        <v>0</v>
      </c>
      <c r="AN351" s="61">
        <v>0</v>
      </c>
    </row>
    <row r="352" spans="1:40" s="123" customFormat="1" ht="37.5" x14ac:dyDescent="0.25">
      <c r="A352" s="61">
        <v>314</v>
      </c>
      <c r="B352" s="61" t="s">
        <v>747</v>
      </c>
      <c r="C352" s="61" t="s">
        <v>3737</v>
      </c>
      <c r="D352" s="61" t="s">
        <v>598</v>
      </c>
      <c r="E352" s="61"/>
      <c r="F352" s="61" t="s">
        <v>1110</v>
      </c>
      <c r="G352" s="61"/>
      <c r="H352" s="61">
        <v>7</v>
      </c>
      <c r="I352" s="61">
        <v>1</v>
      </c>
      <c r="J352" s="61">
        <v>0</v>
      </c>
      <c r="K352" s="61">
        <v>0</v>
      </c>
      <c r="L352" s="61">
        <v>1</v>
      </c>
      <c r="M352" s="61">
        <v>1</v>
      </c>
      <c r="N352" s="61">
        <v>0</v>
      </c>
      <c r="O352" s="61">
        <v>1</v>
      </c>
      <c r="P352" s="61">
        <v>1</v>
      </c>
      <c r="Q352" s="61">
        <v>1</v>
      </c>
      <c r="R352" s="61">
        <v>0</v>
      </c>
      <c r="S352" s="61">
        <v>2</v>
      </c>
      <c r="T352" s="61">
        <v>0</v>
      </c>
      <c r="U352" s="61">
        <v>0</v>
      </c>
      <c r="V352" s="61">
        <v>0</v>
      </c>
      <c r="W352" s="61">
        <v>1</v>
      </c>
      <c r="X352" s="61">
        <v>0</v>
      </c>
      <c r="Y352" s="61">
        <v>0</v>
      </c>
      <c r="Z352" s="61">
        <v>1</v>
      </c>
      <c r="AA352" s="61">
        <v>0</v>
      </c>
      <c r="AB352" s="61">
        <v>0</v>
      </c>
      <c r="AC352" s="61">
        <v>1</v>
      </c>
      <c r="AD352" s="61">
        <v>0</v>
      </c>
      <c r="AE352" s="61">
        <v>1</v>
      </c>
      <c r="AF352" s="61">
        <v>5</v>
      </c>
      <c r="AG352" s="61">
        <v>5</v>
      </c>
      <c r="AH352" s="61">
        <v>10</v>
      </c>
      <c r="AI352" s="61">
        <v>0</v>
      </c>
      <c r="AJ352" s="61">
        <v>0</v>
      </c>
      <c r="AK352" s="61">
        <v>0</v>
      </c>
      <c r="AL352" s="61">
        <v>0</v>
      </c>
      <c r="AM352" s="61">
        <v>0</v>
      </c>
      <c r="AN352" s="61">
        <v>0</v>
      </c>
    </row>
    <row r="353" spans="1:40" s="123" customFormat="1" ht="75" x14ac:dyDescent="0.25">
      <c r="A353" s="61">
        <v>315</v>
      </c>
      <c r="B353" s="61" t="s">
        <v>747</v>
      </c>
      <c r="C353" s="61" t="s">
        <v>3738</v>
      </c>
      <c r="D353" s="61" t="s">
        <v>598</v>
      </c>
      <c r="E353" s="61"/>
      <c r="F353" s="61" t="s">
        <v>1111</v>
      </c>
      <c r="G353" s="61"/>
      <c r="H353" s="61">
        <v>5</v>
      </c>
      <c r="I353" s="61">
        <v>1</v>
      </c>
      <c r="J353" s="61">
        <v>0</v>
      </c>
      <c r="K353" s="61">
        <v>0</v>
      </c>
      <c r="L353" s="61">
        <v>0</v>
      </c>
      <c r="M353" s="61">
        <v>1</v>
      </c>
      <c r="N353" s="61">
        <v>0</v>
      </c>
      <c r="O353" s="61">
        <v>1</v>
      </c>
      <c r="P353" s="61">
        <v>3</v>
      </c>
      <c r="Q353" s="61">
        <v>1</v>
      </c>
      <c r="R353" s="61">
        <v>0</v>
      </c>
      <c r="S353" s="61">
        <v>5</v>
      </c>
      <c r="T353" s="61">
        <v>0</v>
      </c>
      <c r="U353" s="61">
        <v>0</v>
      </c>
      <c r="V353" s="61">
        <v>2</v>
      </c>
      <c r="W353" s="61">
        <v>0</v>
      </c>
      <c r="X353" s="61">
        <v>0</v>
      </c>
      <c r="Y353" s="61">
        <v>0</v>
      </c>
      <c r="Z353" s="61">
        <v>1</v>
      </c>
      <c r="AA353" s="61">
        <v>0</v>
      </c>
      <c r="AB353" s="61">
        <v>0</v>
      </c>
      <c r="AC353" s="61">
        <v>1</v>
      </c>
      <c r="AD353" s="61">
        <v>0</v>
      </c>
      <c r="AE353" s="61">
        <v>2</v>
      </c>
      <c r="AF353" s="61">
        <v>0</v>
      </c>
      <c r="AG353" s="61">
        <v>30</v>
      </c>
      <c r="AH353" s="61">
        <v>20</v>
      </c>
      <c r="AI353" s="61">
        <v>0</v>
      </c>
      <c r="AJ353" s="61">
        <v>4</v>
      </c>
      <c r="AK353" s="61">
        <v>0</v>
      </c>
      <c r="AL353" s="61">
        <v>0</v>
      </c>
      <c r="AM353" s="61">
        <v>0</v>
      </c>
      <c r="AN353" s="61">
        <v>0</v>
      </c>
    </row>
    <row r="354" spans="1:40" s="123" customFormat="1" ht="75" x14ac:dyDescent="0.25">
      <c r="A354" s="61">
        <v>316</v>
      </c>
      <c r="B354" s="61" t="s">
        <v>747</v>
      </c>
      <c r="C354" s="61" t="s">
        <v>3739</v>
      </c>
      <c r="D354" s="61" t="s">
        <v>598</v>
      </c>
      <c r="E354" s="61"/>
      <c r="F354" s="61" t="s">
        <v>1112</v>
      </c>
      <c r="G354" s="61"/>
      <c r="H354" s="61">
        <v>5</v>
      </c>
      <c r="I354" s="61">
        <v>1</v>
      </c>
      <c r="J354" s="61">
        <v>0</v>
      </c>
      <c r="K354" s="61">
        <v>0</v>
      </c>
      <c r="L354" s="61">
        <v>0</v>
      </c>
      <c r="M354" s="61">
        <v>1</v>
      </c>
      <c r="N354" s="61">
        <v>0</v>
      </c>
      <c r="O354" s="61">
        <v>1</v>
      </c>
      <c r="P354" s="61">
        <v>2</v>
      </c>
      <c r="Q354" s="61">
        <v>1</v>
      </c>
      <c r="R354" s="61">
        <v>0</v>
      </c>
      <c r="S354" s="61">
        <v>5</v>
      </c>
      <c r="T354" s="61">
        <v>0</v>
      </c>
      <c r="U354" s="61">
        <v>0</v>
      </c>
      <c r="V354" s="61">
        <v>1</v>
      </c>
      <c r="W354" s="61">
        <v>0</v>
      </c>
      <c r="X354" s="61">
        <v>0</v>
      </c>
      <c r="Y354" s="61">
        <v>0</v>
      </c>
      <c r="Z354" s="61">
        <v>0</v>
      </c>
      <c r="AA354" s="61">
        <v>0</v>
      </c>
      <c r="AB354" s="61">
        <v>0</v>
      </c>
      <c r="AC354" s="61">
        <v>1</v>
      </c>
      <c r="AD354" s="61">
        <v>0</v>
      </c>
      <c r="AE354" s="61">
        <v>1</v>
      </c>
      <c r="AF354" s="61">
        <v>5</v>
      </c>
      <c r="AG354" s="61">
        <v>5</v>
      </c>
      <c r="AH354" s="61">
        <v>5</v>
      </c>
      <c r="AI354" s="61">
        <v>0</v>
      </c>
      <c r="AJ354" s="61">
        <v>0</v>
      </c>
      <c r="AK354" s="61">
        <v>0</v>
      </c>
      <c r="AL354" s="61">
        <v>0</v>
      </c>
      <c r="AM354" s="61">
        <v>0</v>
      </c>
      <c r="AN354" s="61">
        <v>0</v>
      </c>
    </row>
    <row r="355" spans="1:40" s="123" customFormat="1" ht="56.25" x14ac:dyDescent="0.25">
      <c r="A355" s="61">
        <v>317</v>
      </c>
      <c r="B355" s="61" t="s">
        <v>747</v>
      </c>
      <c r="C355" s="61" t="s">
        <v>3740</v>
      </c>
      <c r="D355" s="61" t="s">
        <v>598</v>
      </c>
      <c r="E355" s="61"/>
      <c r="F355" s="61" t="s">
        <v>1113</v>
      </c>
      <c r="G355" s="61"/>
      <c r="H355" s="61">
        <v>10</v>
      </c>
      <c r="I355" s="61">
        <v>1</v>
      </c>
      <c r="J355" s="61">
        <v>0</v>
      </c>
      <c r="K355" s="61">
        <v>0</v>
      </c>
      <c r="L355" s="61">
        <v>0</v>
      </c>
      <c r="M355" s="61">
        <v>1</v>
      </c>
      <c r="N355" s="61">
        <v>0</v>
      </c>
      <c r="O355" s="61">
        <v>1</v>
      </c>
      <c r="P355" s="61">
        <v>2</v>
      </c>
      <c r="Q355" s="61">
        <v>1</v>
      </c>
      <c r="R355" s="61">
        <v>0</v>
      </c>
      <c r="S355" s="61">
        <v>2</v>
      </c>
      <c r="T355" s="61">
        <v>0</v>
      </c>
      <c r="U355" s="61">
        <v>0</v>
      </c>
      <c r="V355" s="61">
        <v>2</v>
      </c>
      <c r="W355" s="61">
        <v>0</v>
      </c>
      <c r="X355" s="61">
        <v>0</v>
      </c>
      <c r="Y355" s="61">
        <v>0</v>
      </c>
      <c r="Z355" s="61">
        <v>0</v>
      </c>
      <c r="AA355" s="61">
        <v>1</v>
      </c>
      <c r="AB355" s="61">
        <v>0</v>
      </c>
      <c r="AC355" s="61">
        <v>1</v>
      </c>
      <c r="AD355" s="61">
        <v>0</v>
      </c>
      <c r="AE355" s="61">
        <v>1</v>
      </c>
      <c r="AF355" s="61">
        <v>10</v>
      </c>
      <c r="AG355" s="61">
        <v>30</v>
      </c>
      <c r="AH355" s="61">
        <v>20</v>
      </c>
      <c r="AI355" s="61">
        <v>0</v>
      </c>
      <c r="AJ355" s="61">
        <v>0</v>
      </c>
      <c r="AK355" s="61">
        <v>0</v>
      </c>
      <c r="AL355" s="61">
        <v>0</v>
      </c>
      <c r="AM355" s="61">
        <v>0</v>
      </c>
      <c r="AN355" s="61">
        <v>0</v>
      </c>
    </row>
    <row r="356" spans="1:40" s="123" customFormat="1" ht="56.25" x14ac:dyDescent="0.25">
      <c r="A356" s="61">
        <v>318</v>
      </c>
      <c r="B356" s="61" t="s">
        <v>747</v>
      </c>
      <c r="C356" s="61" t="s">
        <v>3741</v>
      </c>
      <c r="D356" s="61" t="s">
        <v>598</v>
      </c>
      <c r="E356" s="61"/>
      <c r="F356" s="61" t="s">
        <v>1114</v>
      </c>
      <c r="G356" s="61"/>
      <c r="H356" s="61">
        <v>5</v>
      </c>
      <c r="I356" s="61">
        <v>1</v>
      </c>
      <c r="J356" s="61">
        <v>0</v>
      </c>
      <c r="K356" s="61">
        <v>0</v>
      </c>
      <c r="L356" s="61">
        <v>1</v>
      </c>
      <c r="M356" s="61">
        <v>1</v>
      </c>
      <c r="N356" s="61">
        <v>0</v>
      </c>
      <c r="O356" s="61">
        <v>1</v>
      </c>
      <c r="P356" s="61">
        <v>2</v>
      </c>
      <c r="Q356" s="61">
        <v>1</v>
      </c>
      <c r="R356" s="61">
        <v>0</v>
      </c>
      <c r="S356" s="61">
        <v>5</v>
      </c>
      <c r="T356" s="61">
        <v>0</v>
      </c>
      <c r="U356" s="61">
        <v>0</v>
      </c>
      <c r="V356" s="61">
        <v>1</v>
      </c>
      <c r="W356" s="61">
        <v>0</v>
      </c>
      <c r="X356" s="61">
        <v>1</v>
      </c>
      <c r="Y356" s="61">
        <v>0</v>
      </c>
      <c r="Z356" s="61">
        <v>0</v>
      </c>
      <c r="AA356" s="61">
        <v>0</v>
      </c>
      <c r="AB356" s="61">
        <v>0</v>
      </c>
      <c r="AC356" s="61">
        <v>1</v>
      </c>
      <c r="AD356" s="61">
        <v>0</v>
      </c>
      <c r="AE356" s="61">
        <v>1</v>
      </c>
      <c r="AF356" s="61">
        <v>10</v>
      </c>
      <c r="AG356" s="61">
        <v>10</v>
      </c>
      <c r="AH356" s="61">
        <v>10</v>
      </c>
      <c r="AI356" s="61">
        <v>0</v>
      </c>
      <c r="AJ356" s="61">
        <v>2</v>
      </c>
      <c r="AK356" s="61">
        <v>0</v>
      </c>
      <c r="AL356" s="61">
        <v>0</v>
      </c>
      <c r="AM356" s="61">
        <v>0</v>
      </c>
      <c r="AN356" s="61">
        <v>0</v>
      </c>
    </row>
    <row r="357" spans="1:40" s="126" customFormat="1" ht="37.5" x14ac:dyDescent="0.25">
      <c r="A357" s="125"/>
      <c r="B357" s="125" t="s">
        <v>126</v>
      </c>
      <c r="C357" s="125"/>
      <c r="D357" s="125" t="s">
        <v>598</v>
      </c>
      <c r="E357" s="125">
        <v>55.6</v>
      </c>
      <c r="F357" s="125"/>
      <c r="G357" s="125"/>
      <c r="H357" s="125">
        <f>SUM(H342:H356)</f>
        <v>100</v>
      </c>
      <c r="I357" s="125">
        <f t="shared" ref="I357:AN357" si="32">SUM(I342:I356)</f>
        <v>16</v>
      </c>
      <c r="J357" s="125">
        <f t="shared" si="32"/>
        <v>2</v>
      </c>
      <c r="K357" s="125">
        <f t="shared" si="32"/>
        <v>0</v>
      </c>
      <c r="L357" s="125">
        <f t="shared" si="32"/>
        <v>11</v>
      </c>
      <c r="M357" s="125">
        <f t="shared" si="32"/>
        <v>15</v>
      </c>
      <c r="N357" s="125">
        <f t="shared" si="32"/>
        <v>0</v>
      </c>
      <c r="O357" s="125">
        <f t="shared" si="32"/>
        <v>18</v>
      </c>
      <c r="P357" s="125">
        <f t="shared" si="32"/>
        <v>32</v>
      </c>
      <c r="Q357" s="125">
        <f t="shared" si="32"/>
        <v>18</v>
      </c>
      <c r="R357" s="125">
        <f t="shared" si="32"/>
        <v>0</v>
      </c>
      <c r="S357" s="125">
        <f t="shared" si="32"/>
        <v>65</v>
      </c>
      <c r="T357" s="125">
        <f t="shared" si="32"/>
        <v>0</v>
      </c>
      <c r="U357" s="125">
        <f t="shared" si="32"/>
        <v>0</v>
      </c>
      <c r="V357" s="125">
        <f t="shared" si="32"/>
        <v>18</v>
      </c>
      <c r="W357" s="125">
        <f t="shared" si="32"/>
        <v>3</v>
      </c>
      <c r="X357" s="125">
        <f t="shared" si="32"/>
        <v>4</v>
      </c>
      <c r="Y357" s="125">
        <f t="shared" si="32"/>
        <v>0</v>
      </c>
      <c r="Z357" s="125">
        <f t="shared" si="32"/>
        <v>5</v>
      </c>
      <c r="AA357" s="125">
        <f t="shared" si="32"/>
        <v>5</v>
      </c>
      <c r="AB357" s="125">
        <f t="shared" si="32"/>
        <v>1</v>
      </c>
      <c r="AC357" s="125">
        <f t="shared" si="32"/>
        <v>15</v>
      </c>
      <c r="AD357" s="125">
        <f t="shared" si="32"/>
        <v>2</v>
      </c>
      <c r="AE357" s="125">
        <f t="shared" si="32"/>
        <v>15</v>
      </c>
      <c r="AF357" s="125">
        <f t="shared" si="32"/>
        <v>127</v>
      </c>
      <c r="AG357" s="125">
        <f t="shared" si="32"/>
        <v>340</v>
      </c>
      <c r="AH357" s="125">
        <f t="shared" si="32"/>
        <v>170</v>
      </c>
      <c r="AI357" s="125">
        <f t="shared" si="32"/>
        <v>1</v>
      </c>
      <c r="AJ357" s="125">
        <f t="shared" si="32"/>
        <v>7</v>
      </c>
      <c r="AK357" s="125">
        <f t="shared" si="32"/>
        <v>0</v>
      </c>
      <c r="AL357" s="125">
        <f t="shared" si="32"/>
        <v>0</v>
      </c>
      <c r="AM357" s="125">
        <f t="shared" si="32"/>
        <v>0</v>
      </c>
      <c r="AN357" s="125">
        <f t="shared" si="32"/>
        <v>0</v>
      </c>
    </row>
    <row r="358" spans="1:40" s="123" customFormat="1" ht="37.5" x14ac:dyDescent="0.25">
      <c r="A358" s="61">
        <v>319</v>
      </c>
      <c r="B358" s="61" t="s">
        <v>747</v>
      </c>
      <c r="C358" s="61" t="s">
        <v>629</v>
      </c>
      <c r="D358" s="61" t="s">
        <v>598</v>
      </c>
      <c r="E358" s="61"/>
      <c r="F358" s="61"/>
      <c r="G358" s="61">
        <v>4</v>
      </c>
      <c r="H358" s="61">
        <v>143</v>
      </c>
      <c r="I358" s="61">
        <v>9</v>
      </c>
      <c r="J358" s="61">
        <v>9</v>
      </c>
      <c r="K358" s="61">
        <v>0</v>
      </c>
      <c r="L358" s="61">
        <v>1</v>
      </c>
      <c r="M358" s="61">
        <v>0</v>
      </c>
      <c r="N358" s="61">
        <v>0</v>
      </c>
      <c r="O358" s="61">
        <v>3</v>
      </c>
      <c r="P358" s="61">
        <v>5</v>
      </c>
      <c r="Q358" s="61">
        <v>0</v>
      </c>
      <c r="R358" s="61">
        <v>0</v>
      </c>
      <c r="S358" s="61">
        <v>0</v>
      </c>
      <c r="T358" s="61">
        <v>0</v>
      </c>
      <c r="U358" s="61">
        <v>0</v>
      </c>
      <c r="V358" s="61">
        <v>0</v>
      </c>
      <c r="W358" s="61">
        <v>4</v>
      </c>
      <c r="X358" s="61">
        <v>0</v>
      </c>
      <c r="Y358" s="61">
        <v>1</v>
      </c>
      <c r="Z358" s="61">
        <v>0</v>
      </c>
      <c r="AA358" s="61">
        <v>0</v>
      </c>
      <c r="AB358" s="61">
        <v>3</v>
      </c>
      <c r="AC358" s="61">
        <v>2</v>
      </c>
      <c r="AD358" s="61">
        <v>0</v>
      </c>
      <c r="AE358" s="61">
        <v>4</v>
      </c>
      <c r="AF358" s="61">
        <v>10</v>
      </c>
      <c r="AG358" s="61">
        <v>30</v>
      </c>
      <c r="AH358" s="61">
        <v>9</v>
      </c>
      <c r="AI358" s="61">
        <v>0</v>
      </c>
      <c r="AJ358" s="61">
        <v>0</v>
      </c>
      <c r="AK358" s="61">
        <v>0</v>
      </c>
      <c r="AL358" s="61">
        <v>0</v>
      </c>
      <c r="AM358" s="61">
        <v>0</v>
      </c>
      <c r="AN358" s="61">
        <v>0</v>
      </c>
    </row>
    <row r="359" spans="1:40" s="126" customFormat="1" ht="37.5" x14ac:dyDescent="0.25">
      <c r="A359" s="125"/>
      <c r="B359" s="125" t="s">
        <v>1453</v>
      </c>
      <c r="C359" s="125"/>
      <c r="D359" s="125" t="s">
        <v>598</v>
      </c>
      <c r="E359" s="125"/>
      <c r="F359" s="125"/>
      <c r="G359" s="125">
        <f>G358+G357</f>
        <v>4</v>
      </c>
      <c r="H359" s="125">
        <f t="shared" ref="H359:AN359" si="33">H358+H357</f>
        <v>243</v>
      </c>
      <c r="I359" s="125">
        <f t="shared" si="33"/>
        <v>25</v>
      </c>
      <c r="J359" s="125">
        <f t="shared" si="33"/>
        <v>11</v>
      </c>
      <c r="K359" s="125">
        <f t="shared" si="33"/>
        <v>0</v>
      </c>
      <c r="L359" s="125">
        <f t="shared" si="33"/>
        <v>12</v>
      </c>
      <c r="M359" s="125">
        <f t="shared" si="33"/>
        <v>15</v>
      </c>
      <c r="N359" s="125">
        <f t="shared" si="33"/>
        <v>0</v>
      </c>
      <c r="O359" s="125">
        <f t="shared" si="33"/>
        <v>21</v>
      </c>
      <c r="P359" s="125">
        <f t="shared" si="33"/>
        <v>37</v>
      </c>
      <c r="Q359" s="125">
        <f t="shared" si="33"/>
        <v>18</v>
      </c>
      <c r="R359" s="125">
        <f t="shared" si="33"/>
        <v>0</v>
      </c>
      <c r="S359" s="125">
        <f t="shared" si="33"/>
        <v>65</v>
      </c>
      <c r="T359" s="125">
        <f t="shared" si="33"/>
        <v>0</v>
      </c>
      <c r="U359" s="125">
        <f t="shared" si="33"/>
        <v>0</v>
      </c>
      <c r="V359" s="125">
        <f t="shared" si="33"/>
        <v>18</v>
      </c>
      <c r="W359" s="125">
        <f t="shared" si="33"/>
        <v>7</v>
      </c>
      <c r="X359" s="125">
        <f t="shared" si="33"/>
        <v>4</v>
      </c>
      <c r="Y359" s="125">
        <f t="shared" si="33"/>
        <v>1</v>
      </c>
      <c r="Z359" s="125">
        <f t="shared" si="33"/>
        <v>5</v>
      </c>
      <c r="AA359" s="125">
        <f t="shared" si="33"/>
        <v>5</v>
      </c>
      <c r="AB359" s="125">
        <f t="shared" si="33"/>
        <v>4</v>
      </c>
      <c r="AC359" s="125">
        <f t="shared" si="33"/>
        <v>17</v>
      </c>
      <c r="AD359" s="125">
        <f t="shared" si="33"/>
        <v>2</v>
      </c>
      <c r="AE359" s="125">
        <f t="shared" si="33"/>
        <v>19</v>
      </c>
      <c r="AF359" s="125">
        <f t="shared" si="33"/>
        <v>137</v>
      </c>
      <c r="AG359" s="125">
        <f t="shared" si="33"/>
        <v>370</v>
      </c>
      <c r="AH359" s="125">
        <f t="shared" si="33"/>
        <v>179</v>
      </c>
      <c r="AI359" s="125">
        <f t="shared" si="33"/>
        <v>1</v>
      </c>
      <c r="AJ359" s="125">
        <f t="shared" si="33"/>
        <v>7</v>
      </c>
      <c r="AK359" s="125">
        <f t="shared" si="33"/>
        <v>0</v>
      </c>
      <c r="AL359" s="125">
        <f t="shared" si="33"/>
        <v>0</v>
      </c>
      <c r="AM359" s="125">
        <f t="shared" si="33"/>
        <v>0</v>
      </c>
      <c r="AN359" s="125">
        <f t="shared" si="33"/>
        <v>0</v>
      </c>
    </row>
    <row r="360" spans="1:40" s="123" customFormat="1" ht="168.75" x14ac:dyDescent="0.25">
      <c r="A360" s="61">
        <v>320</v>
      </c>
      <c r="B360" s="61" t="s">
        <v>748</v>
      </c>
      <c r="C360" s="61" t="s">
        <v>3742</v>
      </c>
      <c r="D360" s="61" t="s">
        <v>600</v>
      </c>
      <c r="E360" s="61"/>
      <c r="F360" s="61" t="s">
        <v>800</v>
      </c>
      <c r="G360" s="61"/>
      <c r="H360" s="157">
        <v>10</v>
      </c>
      <c r="I360" s="157">
        <v>2</v>
      </c>
      <c r="J360" s="157">
        <v>0</v>
      </c>
      <c r="K360" s="157">
        <v>0</v>
      </c>
      <c r="L360" s="157">
        <v>0</v>
      </c>
      <c r="M360" s="157">
        <v>2</v>
      </c>
      <c r="N360" s="157">
        <v>0</v>
      </c>
      <c r="O360" s="157">
        <v>2</v>
      </c>
      <c r="P360" s="157">
        <v>2</v>
      </c>
      <c r="Q360" s="157">
        <v>2</v>
      </c>
      <c r="R360" s="157">
        <v>0</v>
      </c>
      <c r="S360" s="157">
        <v>2</v>
      </c>
      <c r="T360" s="157">
        <v>0</v>
      </c>
      <c r="U360" s="157">
        <v>0</v>
      </c>
      <c r="V360" s="157">
        <v>2</v>
      </c>
      <c r="W360" s="157">
        <v>0</v>
      </c>
      <c r="X360" s="157">
        <v>0</v>
      </c>
      <c r="Y360" s="157">
        <v>0</v>
      </c>
      <c r="Z360" s="157">
        <v>0</v>
      </c>
      <c r="AA360" s="157">
        <v>1</v>
      </c>
      <c r="AB360" s="157">
        <v>0</v>
      </c>
      <c r="AC360" s="157">
        <v>1</v>
      </c>
      <c r="AD360" s="157">
        <v>0</v>
      </c>
      <c r="AE360" s="157">
        <v>1</v>
      </c>
      <c r="AF360" s="157">
        <v>7</v>
      </c>
      <c r="AG360" s="157">
        <v>10</v>
      </c>
      <c r="AH360" s="157">
        <v>3</v>
      </c>
      <c r="AI360" s="157">
        <v>2</v>
      </c>
      <c r="AJ360" s="157">
        <v>0</v>
      </c>
      <c r="AK360" s="157">
        <v>0</v>
      </c>
      <c r="AL360" s="157">
        <v>0</v>
      </c>
      <c r="AM360" s="157">
        <v>0</v>
      </c>
      <c r="AN360" s="157">
        <v>0</v>
      </c>
    </row>
    <row r="361" spans="1:40" s="123" customFormat="1" ht="191.25" customHeight="1" x14ac:dyDescent="0.25">
      <c r="A361" s="61">
        <v>321</v>
      </c>
      <c r="B361" s="61" t="s">
        <v>1447</v>
      </c>
      <c r="C361" s="61" t="s">
        <v>3743</v>
      </c>
      <c r="D361" s="61" t="s">
        <v>600</v>
      </c>
      <c r="E361" s="61"/>
      <c r="F361" s="61" t="s">
        <v>755</v>
      </c>
      <c r="G361" s="61"/>
      <c r="H361" s="157">
        <v>20</v>
      </c>
      <c r="I361" s="157">
        <v>2</v>
      </c>
      <c r="J361" s="157">
        <v>0</v>
      </c>
      <c r="K361" s="157">
        <v>0</v>
      </c>
      <c r="L361" s="157">
        <v>1</v>
      </c>
      <c r="M361" s="157">
        <v>2</v>
      </c>
      <c r="N361" s="157">
        <v>1</v>
      </c>
      <c r="O361" s="157">
        <v>2</v>
      </c>
      <c r="P361" s="157">
        <v>3</v>
      </c>
      <c r="Q361" s="157">
        <v>3</v>
      </c>
      <c r="R361" s="157">
        <v>0</v>
      </c>
      <c r="S361" s="157">
        <v>3</v>
      </c>
      <c r="T361" s="157">
        <v>0</v>
      </c>
      <c r="U361" s="157">
        <v>0</v>
      </c>
      <c r="V361" s="157">
        <v>2</v>
      </c>
      <c r="W361" s="157">
        <v>0</v>
      </c>
      <c r="X361" s="157">
        <v>0</v>
      </c>
      <c r="Y361" s="157">
        <v>0</v>
      </c>
      <c r="Z361" s="157">
        <v>0</v>
      </c>
      <c r="AA361" s="157">
        <v>1</v>
      </c>
      <c r="AB361" s="157">
        <v>1</v>
      </c>
      <c r="AC361" s="157">
        <v>1</v>
      </c>
      <c r="AD361" s="157">
        <v>1</v>
      </c>
      <c r="AE361" s="157">
        <v>2</v>
      </c>
      <c r="AF361" s="157">
        <v>10</v>
      </c>
      <c r="AG361" s="157">
        <v>20</v>
      </c>
      <c r="AH361" s="157">
        <v>5</v>
      </c>
      <c r="AI361" s="157">
        <v>2</v>
      </c>
      <c r="AJ361" s="157">
        <v>0</v>
      </c>
      <c r="AK361" s="157">
        <v>0</v>
      </c>
      <c r="AL361" s="157">
        <v>0</v>
      </c>
      <c r="AM361" s="157">
        <v>0</v>
      </c>
      <c r="AN361" s="157">
        <v>0</v>
      </c>
    </row>
    <row r="362" spans="1:40" s="123" customFormat="1" ht="150" x14ac:dyDescent="0.25">
      <c r="A362" s="61">
        <v>322</v>
      </c>
      <c r="B362" s="61" t="s">
        <v>748</v>
      </c>
      <c r="C362" s="61" t="s">
        <v>3744</v>
      </c>
      <c r="D362" s="61" t="s">
        <v>600</v>
      </c>
      <c r="E362" s="61"/>
      <c r="F362" s="61" t="s">
        <v>1115</v>
      </c>
      <c r="G362" s="61"/>
      <c r="H362" s="157">
        <v>10</v>
      </c>
      <c r="I362" s="157">
        <v>1</v>
      </c>
      <c r="J362" s="157">
        <v>0</v>
      </c>
      <c r="K362" s="157">
        <v>0</v>
      </c>
      <c r="L362" s="157">
        <v>0</v>
      </c>
      <c r="M362" s="157">
        <v>1</v>
      </c>
      <c r="N362" s="157">
        <v>0</v>
      </c>
      <c r="O362" s="157">
        <v>2</v>
      </c>
      <c r="P362" s="157">
        <v>2</v>
      </c>
      <c r="Q362" s="157">
        <v>2</v>
      </c>
      <c r="R362" s="157">
        <v>0</v>
      </c>
      <c r="S362" s="157">
        <v>2</v>
      </c>
      <c r="T362" s="157">
        <v>0</v>
      </c>
      <c r="U362" s="157">
        <v>0</v>
      </c>
      <c r="V362" s="157">
        <v>1</v>
      </c>
      <c r="W362" s="157">
        <v>1</v>
      </c>
      <c r="X362" s="157">
        <v>0</v>
      </c>
      <c r="Y362" s="157">
        <v>0</v>
      </c>
      <c r="Z362" s="157">
        <v>0</v>
      </c>
      <c r="AA362" s="157">
        <v>1</v>
      </c>
      <c r="AB362" s="157">
        <v>0</v>
      </c>
      <c r="AC362" s="157">
        <v>1</v>
      </c>
      <c r="AD362" s="157">
        <v>0</v>
      </c>
      <c r="AE362" s="157">
        <v>1</v>
      </c>
      <c r="AF362" s="157">
        <v>7</v>
      </c>
      <c r="AG362" s="157">
        <v>10</v>
      </c>
      <c r="AH362" s="157">
        <v>3</v>
      </c>
      <c r="AI362" s="157">
        <v>2</v>
      </c>
      <c r="AJ362" s="157"/>
      <c r="AK362" s="157"/>
      <c r="AL362" s="157"/>
      <c r="AM362" s="157"/>
      <c r="AN362" s="157"/>
    </row>
    <row r="363" spans="1:40" s="123" customFormat="1" ht="37.5" x14ac:dyDescent="0.25">
      <c r="A363" s="61">
        <v>323</v>
      </c>
      <c r="B363" s="61" t="s">
        <v>748</v>
      </c>
      <c r="C363" s="61" t="s">
        <v>3745</v>
      </c>
      <c r="D363" s="61" t="s">
        <v>600</v>
      </c>
      <c r="E363" s="61"/>
      <c r="F363" s="61" t="s">
        <v>1116</v>
      </c>
      <c r="G363" s="61"/>
      <c r="H363" s="157">
        <v>7</v>
      </c>
      <c r="I363" s="232">
        <v>1</v>
      </c>
      <c r="J363" s="308"/>
      <c r="K363" s="308"/>
      <c r="L363" s="308"/>
      <c r="M363" s="308"/>
      <c r="N363" s="308"/>
      <c r="O363" s="308">
        <v>1</v>
      </c>
      <c r="P363" s="232">
        <v>2</v>
      </c>
      <c r="Q363" s="232">
        <v>1</v>
      </c>
      <c r="R363" s="308"/>
      <c r="S363" s="241">
        <v>1</v>
      </c>
      <c r="T363" s="308"/>
      <c r="U363" s="308"/>
      <c r="V363" s="308">
        <v>1</v>
      </c>
      <c r="W363" s="308"/>
      <c r="X363" s="232"/>
      <c r="Y363" s="232"/>
      <c r="Z363" s="232"/>
      <c r="AA363" s="308"/>
      <c r="AB363" s="308"/>
      <c r="AC363" s="232">
        <v>1</v>
      </c>
      <c r="AD363" s="232"/>
      <c r="AE363" s="232"/>
      <c r="AF363" s="232">
        <v>5</v>
      </c>
      <c r="AG363" s="232">
        <v>5</v>
      </c>
      <c r="AH363" s="232">
        <v>1</v>
      </c>
      <c r="AI363" s="232">
        <v>1</v>
      </c>
      <c r="AJ363" s="232"/>
      <c r="AK363" s="308"/>
      <c r="AL363" s="308"/>
      <c r="AM363" s="308"/>
      <c r="AN363" s="95"/>
    </row>
    <row r="364" spans="1:40" s="123" customFormat="1" ht="37.5" x14ac:dyDescent="0.25">
      <c r="A364" s="61">
        <v>324</v>
      </c>
      <c r="B364" s="61" t="s">
        <v>748</v>
      </c>
      <c r="C364" s="61" t="s">
        <v>3746</v>
      </c>
      <c r="D364" s="61" t="s">
        <v>600</v>
      </c>
      <c r="E364" s="61"/>
      <c r="F364" s="61" t="s">
        <v>1117</v>
      </c>
      <c r="G364" s="61"/>
      <c r="H364" s="157">
        <v>5</v>
      </c>
      <c r="I364" s="157">
        <v>1</v>
      </c>
      <c r="J364" s="157"/>
      <c r="K364" s="157"/>
      <c r="L364" s="157"/>
      <c r="M364" s="157"/>
      <c r="N364" s="157"/>
      <c r="O364" s="157">
        <v>1</v>
      </c>
      <c r="P364" s="157">
        <v>2</v>
      </c>
      <c r="Q364" s="157">
        <v>1</v>
      </c>
      <c r="R364" s="157"/>
      <c r="S364" s="157">
        <v>1</v>
      </c>
      <c r="T364" s="157"/>
      <c r="U364" s="157"/>
      <c r="V364" s="157">
        <v>1</v>
      </c>
      <c r="W364" s="157"/>
      <c r="X364" s="157"/>
      <c r="Y364" s="157"/>
      <c r="Z364" s="157"/>
      <c r="AA364" s="157"/>
      <c r="AB364" s="157"/>
      <c r="AC364" s="157">
        <v>1</v>
      </c>
      <c r="AD364" s="157"/>
      <c r="AE364" s="157"/>
      <c r="AF364" s="157">
        <v>5</v>
      </c>
      <c r="AG364" s="157">
        <v>5</v>
      </c>
      <c r="AH364" s="157">
        <v>1</v>
      </c>
      <c r="AI364" s="157" t="s">
        <v>749</v>
      </c>
      <c r="AJ364" s="157"/>
      <c r="AK364" s="157"/>
      <c r="AL364" s="157"/>
      <c r="AM364" s="157"/>
      <c r="AN364" s="157"/>
    </row>
    <row r="365" spans="1:40" s="123" customFormat="1" ht="155.25" customHeight="1" x14ac:dyDescent="0.25">
      <c r="A365" s="61">
        <v>325</v>
      </c>
      <c r="B365" s="61" t="s">
        <v>3748</v>
      </c>
      <c r="C365" s="61" t="s">
        <v>3747</v>
      </c>
      <c r="D365" s="61" t="s">
        <v>600</v>
      </c>
      <c r="E365" s="61"/>
      <c r="F365" s="61" t="s">
        <v>1118</v>
      </c>
      <c r="G365" s="61"/>
      <c r="H365" s="157">
        <v>10</v>
      </c>
      <c r="I365" s="232">
        <v>1</v>
      </c>
      <c r="J365" s="308"/>
      <c r="K365" s="308">
        <v>0</v>
      </c>
      <c r="L365" s="308">
        <v>1</v>
      </c>
      <c r="M365" s="308">
        <v>1</v>
      </c>
      <c r="N365" s="308"/>
      <c r="O365" s="308">
        <v>2</v>
      </c>
      <c r="P365" s="232">
        <v>2</v>
      </c>
      <c r="Q365" s="232">
        <v>2</v>
      </c>
      <c r="R365" s="232"/>
      <c r="S365" s="308">
        <v>5</v>
      </c>
      <c r="T365" s="308"/>
      <c r="U365" s="308"/>
      <c r="V365" s="308">
        <v>1</v>
      </c>
      <c r="W365" s="308">
        <v>0</v>
      </c>
      <c r="X365" s="232"/>
      <c r="Y365" s="232"/>
      <c r="Z365" s="232">
        <v>0</v>
      </c>
      <c r="AA365" s="308">
        <v>1</v>
      </c>
      <c r="AB365" s="308"/>
      <c r="AC365" s="232">
        <v>1</v>
      </c>
      <c r="AD365" s="232"/>
      <c r="AE365" s="232">
        <v>1</v>
      </c>
      <c r="AF365" s="232">
        <v>10</v>
      </c>
      <c r="AG365" s="232">
        <v>10</v>
      </c>
      <c r="AH365" s="232">
        <v>5</v>
      </c>
      <c r="AI365" s="232">
        <v>2</v>
      </c>
      <c r="AJ365" s="232"/>
      <c r="AK365" s="308"/>
      <c r="AL365" s="308"/>
      <c r="AM365" s="308"/>
      <c r="AN365" s="95"/>
    </row>
    <row r="366" spans="1:40" s="123" customFormat="1" ht="37.5" x14ac:dyDescent="0.25">
      <c r="A366" s="61">
        <v>326</v>
      </c>
      <c r="B366" s="61" t="s">
        <v>748</v>
      </c>
      <c r="C366" s="61" t="s">
        <v>3749</v>
      </c>
      <c r="D366" s="61" t="s">
        <v>600</v>
      </c>
      <c r="E366" s="61"/>
      <c r="F366" s="61" t="s">
        <v>1119</v>
      </c>
      <c r="G366" s="61"/>
      <c r="H366" s="233">
        <v>5</v>
      </c>
      <c r="I366" s="232">
        <v>1</v>
      </c>
      <c r="J366" s="308"/>
      <c r="K366" s="308"/>
      <c r="L366" s="308"/>
      <c r="M366" s="308">
        <v>1</v>
      </c>
      <c r="N366" s="308"/>
      <c r="O366" s="308">
        <v>1</v>
      </c>
      <c r="P366" s="232">
        <v>2</v>
      </c>
      <c r="Q366" s="232">
        <v>1</v>
      </c>
      <c r="R366" s="232"/>
      <c r="S366" s="308">
        <v>1</v>
      </c>
      <c r="T366" s="308"/>
      <c r="U366" s="308"/>
      <c r="V366" s="308">
        <v>1</v>
      </c>
      <c r="W366" s="308"/>
      <c r="X366" s="232"/>
      <c r="Y366" s="232"/>
      <c r="Z366" s="232"/>
      <c r="AA366" s="308"/>
      <c r="AB366" s="308"/>
      <c r="AC366" s="232">
        <v>1</v>
      </c>
      <c r="AD366" s="232"/>
      <c r="AE366" s="232"/>
      <c r="AF366" s="232">
        <v>5</v>
      </c>
      <c r="AG366" s="232">
        <v>5</v>
      </c>
      <c r="AH366" s="232">
        <v>1</v>
      </c>
      <c r="AI366" s="232"/>
      <c r="AJ366" s="232"/>
      <c r="AK366" s="308"/>
      <c r="AL366" s="308"/>
      <c r="AM366" s="308"/>
      <c r="AN366" s="95"/>
    </row>
    <row r="367" spans="1:40" s="123" customFormat="1" ht="37.5" x14ac:dyDescent="0.25">
      <c r="A367" s="61">
        <v>327</v>
      </c>
      <c r="B367" s="61" t="s">
        <v>748</v>
      </c>
      <c r="C367" s="61" t="s">
        <v>1121</v>
      </c>
      <c r="D367" s="61" t="s">
        <v>600</v>
      </c>
      <c r="E367" s="61"/>
      <c r="F367" s="61" t="s">
        <v>801</v>
      </c>
      <c r="G367" s="61"/>
      <c r="H367" s="233">
        <v>5</v>
      </c>
      <c r="I367" s="232">
        <v>1</v>
      </c>
      <c r="J367" s="308"/>
      <c r="K367" s="308"/>
      <c r="L367" s="308"/>
      <c r="M367" s="308"/>
      <c r="N367" s="308"/>
      <c r="O367" s="308">
        <v>1</v>
      </c>
      <c r="P367" s="232">
        <v>2</v>
      </c>
      <c r="Q367" s="232">
        <v>1</v>
      </c>
      <c r="R367" s="232"/>
      <c r="S367" s="308">
        <v>1</v>
      </c>
      <c r="T367" s="308"/>
      <c r="U367" s="308"/>
      <c r="V367" s="308">
        <v>1</v>
      </c>
      <c r="W367" s="308"/>
      <c r="X367" s="232"/>
      <c r="Y367" s="232"/>
      <c r="Z367" s="232"/>
      <c r="AA367" s="308"/>
      <c r="AB367" s="308"/>
      <c r="AC367" s="232">
        <v>1</v>
      </c>
      <c r="AD367" s="232"/>
      <c r="AE367" s="232"/>
      <c r="AF367" s="232">
        <v>5</v>
      </c>
      <c r="AG367" s="232">
        <v>5</v>
      </c>
      <c r="AH367" s="232">
        <v>1</v>
      </c>
      <c r="AI367" s="232"/>
      <c r="AJ367" s="232"/>
      <c r="AK367" s="308"/>
      <c r="AL367" s="308"/>
      <c r="AM367" s="308"/>
      <c r="AN367" s="95"/>
    </row>
    <row r="368" spans="1:40" s="123" customFormat="1" ht="93.75" x14ac:dyDescent="0.25">
      <c r="A368" s="61">
        <v>328</v>
      </c>
      <c r="B368" s="61" t="s">
        <v>748</v>
      </c>
      <c r="C368" s="61" t="s">
        <v>1122</v>
      </c>
      <c r="D368" s="61" t="s">
        <v>600</v>
      </c>
      <c r="E368" s="61"/>
      <c r="F368" s="61" t="s">
        <v>1120</v>
      </c>
      <c r="G368" s="61"/>
      <c r="H368" s="233">
        <v>14</v>
      </c>
      <c r="I368" s="232">
        <v>2</v>
      </c>
      <c r="J368" s="308"/>
      <c r="K368" s="308"/>
      <c r="L368" s="308"/>
      <c r="M368" s="308">
        <v>1</v>
      </c>
      <c r="N368" s="308"/>
      <c r="O368" s="308">
        <v>2</v>
      </c>
      <c r="P368" s="232">
        <v>2</v>
      </c>
      <c r="Q368" s="232">
        <v>2</v>
      </c>
      <c r="R368" s="232"/>
      <c r="S368" s="308">
        <v>2</v>
      </c>
      <c r="T368" s="308"/>
      <c r="U368" s="308"/>
      <c r="V368" s="308">
        <v>1</v>
      </c>
      <c r="W368" s="308">
        <v>1</v>
      </c>
      <c r="X368" s="232"/>
      <c r="Y368" s="232"/>
      <c r="Z368" s="232"/>
      <c r="AA368" s="308">
        <v>1</v>
      </c>
      <c r="AB368" s="308"/>
      <c r="AC368" s="232">
        <v>1</v>
      </c>
      <c r="AD368" s="232"/>
      <c r="AE368" s="232">
        <v>1</v>
      </c>
      <c r="AF368" s="232">
        <v>7</v>
      </c>
      <c r="AG368" s="232">
        <v>10</v>
      </c>
      <c r="AH368" s="232">
        <v>3</v>
      </c>
      <c r="AI368" s="232">
        <v>2</v>
      </c>
      <c r="AJ368" s="232"/>
      <c r="AK368" s="308"/>
      <c r="AL368" s="308"/>
      <c r="AM368" s="308"/>
      <c r="AN368" s="95"/>
    </row>
    <row r="369" spans="1:40" s="123" customFormat="1" ht="37.5" x14ac:dyDescent="0.25">
      <c r="A369" s="61">
        <v>329</v>
      </c>
      <c r="B369" s="61" t="s">
        <v>748</v>
      </c>
      <c r="C369" s="61" t="s">
        <v>3750</v>
      </c>
      <c r="D369" s="61" t="s">
        <v>600</v>
      </c>
      <c r="E369" s="61"/>
      <c r="F369" s="61" t="s">
        <v>902</v>
      </c>
      <c r="G369" s="61"/>
      <c r="H369" s="233">
        <v>5</v>
      </c>
      <c r="I369" s="232">
        <v>1</v>
      </c>
      <c r="J369" s="308"/>
      <c r="K369" s="308"/>
      <c r="L369" s="308">
        <v>1</v>
      </c>
      <c r="M369" s="308">
        <v>1</v>
      </c>
      <c r="N369" s="308"/>
      <c r="O369" s="308">
        <v>1</v>
      </c>
      <c r="P369" s="232">
        <v>2</v>
      </c>
      <c r="Q369" s="232">
        <v>1</v>
      </c>
      <c r="R369" s="232"/>
      <c r="S369" s="308">
        <v>1</v>
      </c>
      <c r="T369" s="308"/>
      <c r="U369" s="308"/>
      <c r="V369" s="308"/>
      <c r="W369" s="308"/>
      <c r="X369" s="232"/>
      <c r="Y369" s="232"/>
      <c r="Z369" s="232"/>
      <c r="AA369" s="308"/>
      <c r="AB369" s="308"/>
      <c r="AC369" s="232">
        <v>1</v>
      </c>
      <c r="AD369" s="232"/>
      <c r="AE369" s="232"/>
      <c r="AF369" s="232">
        <v>5</v>
      </c>
      <c r="AG369" s="232">
        <v>5</v>
      </c>
      <c r="AH369" s="232">
        <v>1</v>
      </c>
      <c r="AI369" s="232">
        <v>2</v>
      </c>
      <c r="AJ369" s="232"/>
      <c r="AK369" s="308"/>
      <c r="AL369" s="308"/>
      <c r="AM369" s="308"/>
      <c r="AN369" s="95"/>
    </row>
    <row r="370" spans="1:40" s="123" customFormat="1" ht="37.5" x14ac:dyDescent="0.25">
      <c r="A370" s="61">
        <v>330</v>
      </c>
      <c r="B370" s="61" t="s">
        <v>748</v>
      </c>
      <c r="C370" s="61" t="s">
        <v>1123</v>
      </c>
      <c r="D370" s="61" t="s">
        <v>600</v>
      </c>
      <c r="E370" s="61"/>
      <c r="F370" s="61" t="s">
        <v>802</v>
      </c>
      <c r="G370" s="61"/>
      <c r="H370" s="157">
        <v>6</v>
      </c>
      <c r="I370" s="157">
        <v>1</v>
      </c>
      <c r="J370" s="157"/>
      <c r="K370" s="157"/>
      <c r="L370" s="157"/>
      <c r="M370" s="157"/>
      <c r="N370" s="157"/>
      <c r="O370" s="157">
        <v>1</v>
      </c>
      <c r="P370" s="157">
        <v>2</v>
      </c>
      <c r="Q370" s="157">
        <v>1</v>
      </c>
      <c r="R370" s="157"/>
      <c r="S370" s="157">
        <v>1</v>
      </c>
      <c r="T370" s="157"/>
      <c r="U370" s="157"/>
      <c r="V370" s="157">
        <v>1</v>
      </c>
      <c r="W370" s="157"/>
      <c r="X370" s="157"/>
      <c r="Y370" s="157"/>
      <c r="Z370" s="157"/>
      <c r="AA370" s="157"/>
      <c r="AB370" s="157"/>
      <c r="AC370" s="157">
        <v>1</v>
      </c>
      <c r="AD370" s="157"/>
      <c r="AE370" s="157"/>
      <c r="AF370" s="157">
        <v>5</v>
      </c>
      <c r="AG370" s="157">
        <v>5</v>
      </c>
      <c r="AH370" s="157">
        <v>1</v>
      </c>
      <c r="AI370" s="157"/>
      <c r="AJ370" s="157"/>
      <c r="AK370" s="157"/>
      <c r="AL370" s="157"/>
      <c r="AM370" s="157"/>
      <c r="AN370" s="157"/>
    </row>
    <row r="371" spans="1:40" s="123" customFormat="1" ht="93.75" x14ac:dyDescent="0.25">
      <c r="A371" s="61">
        <v>331</v>
      </c>
      <c r="B371" s="61" t="s">
        <v>748</v>
      </c>
      <c r="C371" s="61" t="s">
        <v>3751</v>
      </c>
      <c r="D371" s="61" t="s">
        <v>600</v>
      </c>
      <c r="E371" s="61"/>
      <c r="F371" s="61" t="s">
        <v>1124</v>
      </c>
      <c r="G371" s="61"/>
      <c r="H371" s="233">
        <v>5</v>
      </c>
      <c r="I371" s="232">
        <v>1</v>
      </c>
      <c r="J371" s="308"/>
      <c r="K371" s="308"/>
      <c r="L371" s="308">
        <v>1</v>
      </c>
      <c r="M371" s="308">
        <v>1</v>
      </c>
      <c r="N371" s="308"/>
      <c r="O371" s="308">
        <v>1</v>
      </c>
      <c r="P371" s="232">
        <v>2</v>
      </c>
      <c r="Q371" s="232">
        <v>1</v>
      </c>
      <c r="R371" s="232"/>
      <c r="S371" s="308">
        <v>1</v>
      </c>
      <c r="T371" s="308"/>
      <c r="U371" s="308"/>
      <c r="V371" s="308"/>
      <c r="W371" s="308"/>
      <c r="X371" s="232"/>
      <c r="Y371" s="232"/>
      <c r="Z371" s="232"/>
      <c r="AA371" s="308"/>
      <c r="AB371" s="308"/>
      <c r="AC371" s="232">
        <v>1</v>
      </c>
      <c r="AD371" s="232"/>
      <c r="AE371" s="232"/>
      <c r="AF371" s="232">
        <v>5</v>
      </c>
      <c r="AG371" s="232">
        <v>5</v>
      </c>
      <c r="AH371" s="232">
        <v>1</v>
      </c>
      <c r="AI371" s="232"/>
      <c r="AJ371" s="232"/>
      <c r="AK371" s="308"/>
      <c r="AL371" s="308"/>
      <c r="AM371" s="308"/>
      <c r="AN371" s="95"/>
    </row>
    <row r="372" spans="1:40" s="123" customFormat="1" ht="37.5" x14ac:dyDescent="0.25">
      <c r="A372" s="61">
        <v>332</v>
      </c>
      <c r="B372" s="61" t="s">
        <v>748</v>
      </c>
      <c r="C372" s="61" t="s">
        <v>3752</v>
      </c>
      <c r="D372" s="61" t="s">
        <v>600</v>
      </c>
      <c r="E372" s="61"/>
      <c r="F372" s="61" t="s">
        <v>1125</v>
      </c>
      <c r="G372" s="61"/>
      <c r="H372" s="233">
        <v>5</v>
      </c>
      <c r="I372" s="232">
        <v>1</v>
      </c>
      <c r="J372" s="308"/>
      <c r="K372" s="308"/>
      <c r="L372" s="308"/>
      <c r="M372" s="308">
        <v>1</v>
      </c>
      <c r="N372" s="308"/>
      <c r="O372" s="308">
        <v>1</v>
      </c>
      <c r="P372" s="232">
        <v>2</v>
      </c>
      <c r="Q372" s="232">
        <v>1</v>
      </c>
      <c r="R372" s="232"/>
      <c r="S372" s="308">
        <v>1</v>
      </c>
      <c r="T372" s="308"/>
      <c r="U372" s="308"/>
      <c r="V372" s="308">
        <v>1</v>
      </c>
      <c r="W372" s="308"/>
      <c r="X372" s="232"/>
      <c r="Y372" s="232"/>
      <c r="Z372" s="232"/>
      <c r="AA372" s="308"/>
      <c r="AB372" s="308"/>
      <c r="AC372" s="232">
        <v>1</v>
      </c>
      <c r="AD372" s="232"/>
      <c r="AE372" s="232"/>
      <c r="AF372" s="232">
        <v>5</v>
      </c>
      <c r="AG372" s="232">
        <v>5</v>
      </c>
      <c r="AH372" s="232">
        <v>1</v>
      </c>
      <c r="AI372" s="232"/>
      <c r="AJ372" s="232"/>
      <c r="AK372" s="308"/>
      <c r="AL372" s="308"/>
      <c r="AM372" s="308"/>
      <c r="AN372" s="95"/>
    </row>
    <row r="373" spans="1:40" s="123" customFormat="1" ht="37.5" x14ac:dyDescent="0.25">
      <c r="A373" s="61">
        <v>333</v>
      </c>
      <c r="B373" s="61" t="s">
        <v>748</v>
      </c>
      <c r="C373" s="61" t="s">
        <v>3753</v>
      </c>
      <c r="D373" s="61" t="s">
        <v>600</v>
      </c>
      <c r="E373" s="61"/>
      <c r="F373" s="61" t="s">
        <v>803</v>
      </c>
      <c r="G373" s="61"/>
      <c r="H373" s="233">
        <v>5</v>
      </c>
      <c r="I373" s="232">
        <v>1</v>
      </c>
      <c r="J373" s="308"/>
      <c r="K373" s="308"/>
      <c r="L373" s="308"/>
      <c r="M373" s="308"/>
      <c r="N373" s="308"/>
      <c r="O373" s="308">
        <v>1</v>
      </c>
      <c r="P373" s="232">
        <v>2</v>
      </c>
      <c r="Q373" s="232">
        <v>1</v>
      </c>
      <c r="R373" s="232"/>
      <c r="S373" s="308">
        <v>1</v>
      </c>
      <c r="T373" s="308"/>
      <c r="U373" s="308"/>
      <c r="V373" s="308">
        <v>1</v>
      </c>
      <c r="W373" s="308"/>
      <c r="X373" s="232"/>
      <c r="Y373" s="232"/>
      <c r="Z373" s="232"/>
      <c r="AA373" s="308"/>
      <c r="AB373" s="308"/>
      <c r="AC373" s="232">
        <v>1</v>
      </c>
      <c r="AD373" s="232"/>
      <c r="AE373" s="232"/>
      <c r="AF373" s="232">
        <v>5</v>
      </c>
      <c r="AG373" s="232">
        <v>5</v>
      </c>
      <c r="AH373" s="232">
        <v>1</v>
      </c>
      <c r="AI373" s="232"/>
      <c r="AJ373" s="232"/>
      <c r="AK373" s="308"/>
      <c r="AL373" s="308"/>
      <c r="AM373" s="308"/>
      <c r="AN373" s="95"/>
    </row>
    <row r="374" spans="1:40" s="123" customFormat="1" ht="37.5" x14ac:dyDescent="0.25">
      <c r="A374" s="61">
        <v>334</v>
      </c>
      <c r="B374" s="61" t="s">
        <v>748</v>
      </c>
      <c r="C374" s="61" t="s">
        <v>3754</v>
      </c>
      <c r="D374" s="61" t="s">
        <v>600</v>
      </c>
      <c r="E374" s="61"/>
      <c r="F374" s="61" t="s">
        <v>804</v>
      </c>
      <c r="G374" s="61"/>
      <c r="H374" s="233">
        <v>5</v>
      </c>
      <c r="I374" s="232">
        <v>1</v>
      </c>
      <c r="J374" s="308"/>
      <c r="K374" s="308"/>
      <c r="L374" s="308"/>
      <c r="M374" s="308"/>
      <c r="N374" s="308"/>
      <c r="O374" s="308">
        <v>1</v>
      </c>
      <c r="P374" s="232">
        <v>2</v>
      </c>
      <c r="Q374" s="232">
        <v>1</v>
      </c>
      <c r="R374" s="232"/>
      <c r="S374" s="308">
        <v>1</v>
      </c>
      <c r="T374" s="308"/>
      <c r="U374" s="308"/>
      <c r="V374" s="308">
        <v>1</v>
      </c>
      <c r="W374" s="308"/>
      <c r="X374" s="232"/>
      <c r="Y374" s="232"/>
      <c r="Z374" s="232"/>
      <c r="AA374" s="308"/>
      <c r="AB374" s="308"/>
      <c r="AC374" s="232">
        <v>1</v>
      </c>
      <c r="AD374" s="232"/>
      <c r="AE374" s="232"/>
      <c r="AF374" s="232">
        <v>5</v>
      </c>
      <c r="AG374" s="232">
        <v>5</v>
      </c>
      <c r="AH374" s="232">
        <v>1</v>
      </c>
      <c r="AI374" s="232"/>
      <c r="AJ374" s="232"/>
      <c r="AK374" s="308"/>
      <c r="AL374" s="308"/>
      <c r="AM374" s="308"/>
      <c r="AN374" s="95"/>
    </row>
    <row r="375" spans="1:40" s="123" customFormat="1" ht="37.5" x14ac:dyDescent="0.25">
      <c r="A375" s="61">
        <v>335</v>
      </c>
      <c r="B375" s="61" t="s">
        <v>748</v>
      </c>
      <c r="C375" s="61" t="s">
        <v>3755</v>
      </c>
      <c r="D375" s="61" t="s">
        <v>600</v>
      </c>
      <c r="E375" s="61"/>
      <c r="F375" s="61" t="s">
        <v>1126</v>
      </c>
      <c r="G375" s="61"/>
      <c r="H375" s="308">
        <v>5</v>
      </c>
      <c r="I375" s="308">
        <v>1</v>
      </c>
      <c r="J375" s="242"/>
      <c r="K375" s="242"/>
      <c r="L375" s="242"/>
      <c r="M375" s="242">
        <v>1</v>
      </c>
      <c r="N375" s="242"/>
      <c r="O375" s="242">
        <v>1</v>
      </c>
      <c r="P375" s="242">
        <v>2</v>
      </c>
      <c r="Q375" s="242">
        <v>1</v>
      </c>
      <c r="R375" s="242"/>
      <c r="S375" s="242">
        <v>1</v>
      </c>
      <c r="T375" s="242"/>
      <c r="U375" s="242"/>
      <c r="V375" s="242">
        <v>1</v>
      </c>
      <c r="W375" s="242"/>
      <c r="X375" s="242"/>
      <c r="Y375" s="242"/>
      <c r="Z375" s="242"/>
      <c r="AA375" s="242"/>
      <c r="AB375" s="242"/>
      <c r="AC375" s="242">
        <v>1</v>
      </c>
      <c r="AD375" s="242"/>
      <c r="AE375" s="242"/>
      <c r="AF375" s="242">
        <v>5</v>
      </c>
      <c r="AG375" s="242">
        <v>10</v>
      </c>
      <c r="AH375" s="242">
        <v>5</v>
      </c>
      <c r="AI375" s="242">
        <v>2</v>
      </c>
      <c r="AJ375" s="242"/>
      <c r="AK375" s="242"/>
      <c r="AL375" s="242"/>
      <c r="AM375" s="61"/>
      <c r="AN375" s="61"/>
    </row>
    <row r="376" spans="1:40" s="123" customFormat="1" ht="39" customHeight="1" x14ac:dyDescent="0.25">
      <c r="A376" s="61">
        <v>336</v>
      </c>
      <c r="B376" s="61" t="s">
        <v>748</v>
      </c>
      <c r="C376" s="61" t="s">
        <v>3756</v>
      </c>
      <c r="D376" s="61" t="s">
        <v>600</v>
      </c>
      <c r="E376" s="61"/>
      <c r="F376" s="61" t="s">
        <v>805</v>
      </c>
      <c r="G376" s="61"/>
      <c r="H376" s="233">
        <v>5</v>
      </c>
      <c r="I376" s="232">
        <v>1</v>
      </c>
      <c r="J376" s="308"/>
      <c r="K376" s="308"/>
      <c r="L376" s="308"/>
      <c r="M376" s="308"/>
      <c r="N376" s="308"/>
      <c r="O376" s="308">
        <v>1</v>
      </c>
      <c r="P376" s="232">
        <v>2</v>
      </c>
      <c r="Q376" s="232">
        <v>1</v>
      </c>
      <c r="R376" s="232"/>
      <c r="S376" s="308">
        <v>1</v>
      </c>
      <c r="T376" s="308"/>
      <c r="U376" s="308"/>
      <c r="V376" s="308">
        <v>1</v>
      </c>
      <c r="W376" s="308"/>
      <c r="X376" s="232"/>
      <c r="Y376" s="232"/>
      <c r="Z376" s="232"/>
      <c r="AA376" s="308"/>
      <c r="AB376" s="308"/>
      <c r="AC376" s="232">
        <v>1</v>
      </c>
      <c r="AD376" s="232"/>
      <c r="AE376" s="232"/>
      <c r="AF376" s="232">
        <v>5</v>
      </c>
      <c r="AG376" s="232">
        <v>5</v>
      </c>
      <c r="AH376" s="232">
        <v>1</v>
      </c>
      <c r="AI376" s="232"/>
      <c r="AJ376" s="232"/>
      <c r="AK376" s="308"/>
      <c r="AL376" s="308"/>
      <c r="AM376" s="308"/>
      <c r="AN376" s="95"/>
    </row>
    <row r="377" spans="1:40" s="123" customFormat="1" ht="75" x14ac:dyDescent="0.25">
      <c r="A377" s="61">
        <v>337</v>
      </c>
      <c r="B377" s="61" t="s">
        <v>748</v>
      </c>
      <c r="C377" s="61" t="s">
        <v>3757</v>
      </c>
      <c r="D377" s="61" t="s">
        <v>600</v>
      </c>
      <c r="E377" s="61"/>
      <c r="F377" s="61" t="s">
        <v>1127</v>
      </c>
      <c r="G377" s="61"/>
      <c r="H377" s="233">
        <v>5</v>
      </c>
      <c r="I377" s="232">
        <v>1</v>
      </c>
      <c r="J377" s="308"/>
      <c r="K377" s="234"/>
      <c r="L377" s="308"/>
      <c r="M377" s="308">
        <v>1</v>
      </c>
      <c r="N377" s="234"/>
      <c r="O377" s="308">
        <v>1</v>
      </c>
      <c r="P377" s="232">
        <v>2</v>
      </c>
      <c r="Q377" s="232">
        <v>1</v>
      </c>
      <c r="R377" s="235"/>
      <c r="S377" s="308">
        <v>1</v>
      </c>
      <c r="T377" s="234"/>
      <c r="U377" s="234"/>
      <c r="V377" s="308">
        <v>1</v>
      </c>
      <c r="W377" s="234"/>
      <c r="X377" s="235"/>
      <c r="Y377" s="235"/>
      <c r="Z377" s="232"/>
      <c r="AA377" s="234"/>
      <c r="AB377" s="234"/>
      <c r="AC377" s="232">
        <v>1</v>
      </c>
      <c r="AD377" s="235"/>
      <c r="AE377" s="232"/>
      <c r="AF377" s="232">
        <v>5</v>
      </c>
      <c r="AG377" s="232">
        <v>5</v>
      </c>
      <c r="AH377" s="232">
        <v>1</v>
      </c>
      <c r="AI377" s="235"/>
      <c r="AJ377" s="235"/>
      <c r="AK377" s="234"/>
      <c r="AL377" s="234"/>
      <c r="AM377" s="234"/>
      <c r="AN377" s="236"/>
    </row>
    <row r="378" spans="1:40" s="123" customFormat="1" ht="37.5" x14ac:dyDescent="0.25">
      <c r="A378" s="61">
        <v>338</v>
      </c>
      <c r="B378" s="61" t="s">
        <v>748</v>
      </c>
      <c r="C378" s="61" t="s">
        <v>3758</v>
      </c>
      <c r="D378" s="61" t="s">
        <v>600</v>
      </c>
      <c r="E378" s="61"/>
      <c r="F378" s="61" t="s">
        <v>750</v>
      </c>
      <c r="G378" s="61"/>
      <c r="H378" s="233">
        <v>5</v>
      </c>
      <c r="I378" s="232">
        <v>1</v>
      </c>
      <c r="J378" s="308"/>
      <c r="K378" s="308"/>
      <c r="L378" s="308"/>
      <c r="M378" s="308"/>
      <c r="N378" s="308"/>
      <c r="O378" s="308">
        <v>1</v>
      </c>
      <c r="P378" s="232">
        <v>2</v>
      </c>
      <c r="Q378" s="232">
        <v>1</v>
      </c>
      <c r="R378" s="232"/>
      <c r="S378" s="308">
        <v>1</v>
      </c>
      <c r="T378" s="308"/>
      <c r="U378" s="308"/>
      <c r="V378" s="308">
        <v>1</v>
      </c>
      <c r="W378" s="308"/>
      <c r="X378" s="232"/>
      <c r="Y378" s="232"/>
      <c r="Z378" s="232"/>
      <c r="AA378" s="308"/>
      <c r="AB378" s="308"/>
      <c r="AC378" s="232">
        <v>1</v>
      </c>
      <c r="AD378" s="232"/>
      <c r="AE378" s="232"/>
      <c r="AF378" s="232">
        <v>5</v>
      </c>
      <c r="AG378" s="232">
        <v>5</v>
      </c>
      <c r="AH378" s="232">
        <v>1</v>
      </c>
      <c r="AI378" s="232"/>
      <c r="AJ378" s="232"/>
      <c r="AK378" s="308"/>
      <c r="AL378" s="308"/>
      <c r="AM378" s="308"/>
      <c r="AN378" s="95"/>
    </row>
    <row r="379" spans="1:40" s="123" customFormat="1" ht="37.5" x14ac:dyDescent="0.25">
      <c r="A379" s="61">
        <v>339</v>
      </c>
      <c r="B379" s="61" t="s">
        <v>748</v>
      </c>
      <c r="C379" s="61" t="s">
        <v>3759</v>
      </c>
      <c r="D379" s="61" t="s">
        <v>600</v>
      </c>
      <c r="E379" s="61"/>
      <c r="F379" s="61" t="s">
        <v>1128</v>
      </c>
      <c r="G379" s="61"/>
      <c r="H379" s="243">
        <v>5</v>
      </c>
      <c r="I379" s="243">
        <v>1</v>
      </c>
      <c r="J379" s="243"/>
      <c r="K379" s="244"/>
      <c r="L379" s="244">
        <v>1</v>
      </c>
      <c r="M379" s="244"/>
      <c r="N379" s="244"/>
      <c r="O379" s="244">
        <v>1</v>
      </c>
      <c r="P379" s="244">
        <v>2</v>
      </c>
      <c r="Q379" s="244">
        <v>1</v>
      </c>
      <c r="R379" s="244"/>
      <c r="S379" s="244">
        <v>1</v>
      </c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>
        <v>1</v>
      </c>
      <c r="AD379" s="244"/>
      <c r="AE379" s="244"/>
      <c r="AF379" s="244">
        <v>5</v>
      </c>
      <c r="AG379" s="244">
        <v>5</v>
      </c>
      <c r="AH379" s="244">
        <v>1</v>
      </c>
      <c r="AI379" s="244"/>
      <c r="AJ379" s="244"/>
      <c r="AK379" s="244"/>
      <c r="AL379" s="244"/>
      <c r="AM379" s="244"/>
      <c r="AN379" s="244"/>
    </row>
    <row r="380" spans="1:40" s="123" customFormat="1" ht="37.5" x14ac:dyDescent="0.25">
      <c r="A380" s="61">
        <v>340</v>
      </c>
      <c r="B380" s="61" t="s">
        <v>748</v>
      </c>
      <c r="C380" s="61" t="s">
        <v>3760</v>
      </c>
      <c r="D380" s="61" t="s">
        <v>600</v>
      </c>
      <c r="E380" s="61"/>
      <c r="F380" s="61" t="s">
        <v>1129</v>
      </c>
      <c r="G380" s="61"/>
      <c r="H380" s="308">
        <v>5</v>
      </c>
      <c r="I380" s="308">
        <v>1</v>
      </c>
      <c r="J380" s="61"/>
      <c r="K380" s="245"/>
      <c r="L380" s="245">
        <v>1</v>
      </c>
      <c r="M380" s="245">
        <v>1</v>
      </c>
      <c r="N380" s="245"/>
      <c r="O380" s="245">
        <v>1</v>
      </c>
      <c r="P380" s="245">
        <v>2</v>
      </c>
      <c r="Q380" s="245">
        <v>1</v>
      </c>
      <c r="R380" s="245"/>
      <c r="S380" s="245">
        <v>1</v>
      </c>
      <c r="T380" s="245"/>
      <c r="U380" s="245"/>
      <c r="V380" s="245">
        <v>1</v>
      </c>
      <c r="W380" s="245"/>
      <c r="X380" s="245"/>
      <c r="Y380" s="245"/>
      <c r="Z380" s="245"/>
      <c r="AA380" s="245"/>
      <c r="AB380" s="245"/>
      <c r="AC380" s="245">
        <v>1</v>
      </c>
      <c r="AD380" s="245"/>
      <c r="AE380" s="245"/>
      <c r="AF380" s="245">
        <v>7</v>
      </c>
      <c r="AG380" s="245">
        <v>10</v>
      </c>
      <c r="AH380" s="245">
        <v>3</v>
      </c>
      <c r="AI380" s="245">
        <v>2</v>
      </c>
      <c r="AJ380" s="245"/>
      <c r="AK380" s="61"/>
      <c r="AL380" s="61"/>
      <c r="AM380" s="61"/>
      <c r="AN380" s="61"/>
    </row>
    <row r="381" spans="1:40" s="123" customFormat="1" ht="37.5" x14ac:dyDescent="0.25">
      <c r="A381" s="61">
        <v>341</v>
      </c>
      <c r="B381" s="61" t="s">
        <v>748</v>
      </c>
      <c r="C381" s="61" t="s">
        <v>3761</v>
      </c>
      <c r="D381" s="61" t="s">
        <v>600</v>
      </c>
      <c r="E381" s="61"/>
      <c r="F381" s="61" t="s">
        <v>806</v>
      </c>
      <c r="G381" s="61"/>
      <c r="H381" s="233">
        <v>5</v>
      </c>
      <c r="I381" s="232">
        <v>1</v>
      </c>
      <c r="J381" s="308"/>
      <c r="K381" s="308"/>
      <c r="L381" s="308"/>
      <c r="M381" s="308"/>
      <c r="N381" s="308"/>
      <c r="O381" s="308">
        <v>1</v>
      </c>
      <c r="P381" s="232">
        <v>2</v>
      </c>
      <c r="Q381" s="232">
        <v>1</v>
      </c>
      <c r="R381" s="232"/>
      <c r="S381" s="308">
        <v>1</v>
      </c>
      <c r="T381" s="308"/>
      <c r="U381" s="308"/>
      <c r="V381" s="308">
        <v>1</v>
      </c>
      <c r="W381" s="308"/>
      <c r="X381" s="232"/>
      <c r="Y381" s="232"/>
      <c r="Z381" s="232"/>
      <c r="AA381" s="308"/>
      <c r="AB381" s="308"/>
      <c r="AC381" s="232">
        <v>1</v>
      </c>
      <c r="AD381" s="232"/>
      <c r="AE381" s="232"/>
      <c r="AF381" s="232">
        <v>5</v>
      </c>
      <c r="AG381" s="232">
        <v>5</v>
      </c>
      <c r="AH381" s="232">
        <v>1</v>
      </c>
      <c r="AI381" s="232"/>
      <c r="AJ381" s="232"/>
      <c r="AK381" s="308"/>
      <c r="AL381" s="308"/>
      <c r="AM381" s="308"/>
      <c r="AN381" s="95"/>
    </row>
    <row r="382" spans="1:40" s="123" customFormat="1" ht="37.5" x14ac:dyDescent="0.25">
      <c r="A382" s="61">
        <v>342</v>
      </c>
      <c r="B382" s="61" t="s">
        <v>748</v>
      </c>
      <c r="C382" s="61" t="s">
        <v>3762</v>
      </c>
      <c r="D382" s="61" t="s">
        <v>600</v>
      </c>
      <c r="E382" s="61"/>
      <c r="F382" s="61" t="s">
        <v>3763</v>
      </c>
      <c r="G382" s="61"/>
      <c r="H382" s="157">
        <v>5</v>
      </c>
      <c r="I382" s="157">
        <v>1</v>
      </c>
      <c r="J382" s="157"/>
      <c r="K382" s="157"/>
      <c r="L382" s="157"/>
      <c r="M382" s="157"/>
      <c r="N382" s="157"/>
      <c r="O382" s="157">
        <v>1</v>
      </c>
      <c r="P382" s="157">
        <v>2</v>
      </c>
      <c r="Q382" s="157">
        <v>1</v>
      </c>
      <c r="R382" s="157"/>
      <c r="S382" s="157"/>
      <c r="T382" s="157"/>
      <c r="U382" s="157"/>
      <c r="V382" s="157"/>
      <c r="W382" s="157">
        <v>1</v>
      </c>
      <c r="X382" s="157"/>
      <c r="Y382" s="157"/>
      <c r="Z382" s="157"/>
      <c r="AA382" s="157"/>
      <c r="AB382" s="157"/>
      <c r="AC382" s="157">
        <v>1</v>
      </c>
      <c r="AD382" s="157"/>
      <c r="AE382" s="157"/>
      <c r="AF382" s="157">
        <v>5</v>
      </c>
      <c r="AG382" s="157">
        <v>5</v>
      </c>
      <c r="AH382" s="157">
        <v>1</v>
      </c>
      <c r="AI382" s="157"/>
      <c r="AJ382" s="157"/>
      <c r="AK382" s="157"/>
      <c r="AL382" s="157"/>
      <c r="AM382" s="157"/>
      <c r="AN382" s="157"/>
    </row>
    <row r="383" spans="1:40" s="123" customFormat="1" ht="187.5" x14ac:dyDescent="0.25">
      <c r="A383" s="61">
        <v>343</v>
      </c>
      <c r="B383" s="61" t="s">
        <v>748</v>
      </c>
      <c r="C383" s="61" t="s">
        <v>3764</v>
      </c>
      <c r="D383" s="61" t="s">
        <v>600</v>
      </c>
      <c r="E383" s="61"/>
      <c r="F383" s="61" t="s">
        <v>807</v>
      </c>
      <c r="G383" s="61"/>
      <c r="H383" s="233">
        <v>10</v>
      </c>
      <c r="I383" s="232">
        <v>2</v>
      </c>
      <c r="J383" s="308"/>
      <c r="K383" s="308"/>
      <c r="L383" s="308">
        <v>1</v>
      </c>
      <c r="M383" s="308">
        <v>1</v>
      </c>
      <c r="N383" s="308"/>
      <c r="O383" s="308">
        <v>2</v>
      </c>
      <c r="P383" s="232">
        <v>2</v>
      </c>
      <c r="Q383" s="232">
        <v>2</v>
      </c>
      <c r="R383" s="232"/>
      <c r="S383" s="308">
        <v>2</v>
      </c>
      <c r="T383" s="308"/>
      <c r="U383" s="308"/>
      <c r="V383" s="308"/>
      <c r="W383" s="308">
        <v>1</v>
      </c>
      <c r="X383" s="232"/>
      <c r="Y383" s="232"/>
      <c r="Z383" s="232"/>
      <c r="AA383" s="308">
        <v>1</v>
      </c>
      <c r="AB383" s="308"/>
      <c r="AC383" s="232">
        <v>1</v>
      </c>
      <c r="AD383" s="232"/>
      <c r="AE383" s="232">
        <v>1</v>
      </c>
      <c r="AF383" s="232">
        <v>7</v>
      </c>
      <c r="AG383" s="232">
        <v>10</v>
      </c>
      <c r="AH383" s="232">
        <v>3</v>
      </c>
      <c r="AI383" s="232">
        <v>2</v>
      </c>
      <c r="AJ383" s="232"/>
      <c r="AK383" s="308"/>
      <c r="AL383" s="308"/>
      <c r="AM383" s="308"/>
      <c r="AN383" s="95"/>
    </row>
    <row r="384" spans="1:40" s="123" customFormat="1" ht="37.5" x14ac:dyDescent="0.25">
      <c r="A384" s="61">
        <v>344</v>
      </c>
      <c r="B384" s="61" t="s">
        <v>748</v>
      </c>
      <c r="C384" s="61" t="s">
        <v>3765</v>
      </c>
      <c r="D384" s="61" t="s">
        <v>600</v>
      </c>
      <c r="E384" s="61"/>
      <c r="F384" s="61" t="s">
        <v>1130</v>
      </c>
      <c r="G384" s="61"/>
      <c r="H384" s="308">
        <v>5</v>
      </c>
      <c r="I384" s="308">
        <v>1</v>
      </c>
      <c r="J384" s="242"/>
      <c r="K384" s="242"/>
      <c r="L384" s="242"/>
      <c r="M384" s="242"/>
      <c r="N384" s="242"/>
      <c r="O384" s="242">
        <v>1</v>
      </c>
      <c r="P384" s="242">
        <v>2</v>
      </c>
      <c r="Q384" s="242">
        <v>1</v>
      </c>
      <c r="R384" s="242"/>
      <c r="S384" s="242">
        <v>1</v>
      </c>
      <c r="T384" s="242"/>
      <c r="U384" s="242"/>
      <c r="V384" s="242">
        <v>1</v>
      </c>
      <c r="W384" s="242"/>
      <c r="X384" s="242"/>
      <c r="Y384" s="242"/>
      <c r="Z384" s="242"/>
      <c r="AA384" s="242"/>
      <c r="AB384" s="242"/>
      <c r="AC384" s="242">
        <v>1</v>
      </c>
      <c r="AD384" s="242"/>
      <c r="AE384" s="242"/>
      <c r="AF384" s="242">
        <v>5</v>
      </c>
      <c r="AG384" s="242">
        <v>5</v>
      </c>
      <c r="AH384" s="242">
        <v>1</v>
      </c>
      <c r="AI384" s="242"/>
      <c r="AJ384" s="242"/>
      <c r="AK384" s="242"/>
      <c r="AL384" s="242"/>
      <c r="AM384" s="61"/>
      <c r="AN384" s="61"/>
    </row>
    <row r="385" spans="1:40" s="123" customFormat="1" ht="37.5" x14ac:dyDescent="0.25">
      <c r="A385" s="61">
        <v>345</v>
      </c>
      <c r="B385" s="61" t="s">
        <v>748</v>
      </c>
      <c r="C385" s="61" t="s">
        <v>3766</v>
      </c>
      <c r="D385" s="61" t="s">
        <v>600</v>
      </c>
      <c r="E385" s="61"/>
      <c r="F385" s="61" t="s">
        <v>1131</v>
      </c>
      <c r="G385" s="61"/>
      <c r="H385" s="308">
        <v>5</v>
      </c>
      <c r="I385" s="308">
        <v>1</v>
      </c>
      <c r="J385" s="242"/>
      <c r="K385" s="242"/>
      <c r="L385" s="242"/>
      <c r="M385" s="242"/>
      <c r="N385" s="242"/>
      <c r="O385" s="242">
        <v>1</v>
      </c>
      <c r="P385" s="242">
        <v>2</v>
      </c>
      <c r="Q385" s="242">
        <v>1</v>
      </c>
      <c r="R385" s="242"/>
      <c r="S385" s="242">
        <v>1</v>
      </c>
      <c r="T385" s="242"/>
      <c r="U385" s="242"/>
      <c r="V385" s="242">
        <v>1</v>
      </c>
      <c r="W385" s="242"/>
      <c r="X385" s="242"/>
      <c r="Y385" s="242"/>
      <c r="Z385" s="242"/>
      <c r="AA385" s="242"/>
      <c r="AB385" s="242"/>
      <c r="AC385" s="242">
        <v>1</v>
      </c>
      <c r="AD385" s="242"/>
      <c r="AE385" s="242"/>
      <c r="AF385" s="242">
        <v>5</v>
      </c>
      <c r="AG385" s="242">
        <v>5</v>
      </c>
      <c r="AH385" s="242">
        <v>1</v>
      </c>
      <c r="AI385" s="242"/>
      <c r="AJ385" s="242"/>
      <c r="AK385" s="242"/>
      <c r="AL385" s="242"/>
      <c r="AM385" s="61"/>
      <c r="AN385" s="61"/>
    </row>
    <row r="386" spans="1:40" s="123" customFormat="1" ht="56.25" x14ac:dyDescent="0.25">
      <c r="A386" s="61">
        <v>346</v>
      </c>
      <c r="B386" s="61" t="s">
        <v>748</v>
      </c>
      <c r="C386" s="61" t="s">
        <v>3767</v>
      </c>
      <c r="D386" s="61" t="s">
        <v>600</v>
      </c>
      <c r="E386" s="61"/>
      <c r="F386" s="61" t="s">
        <v>1132</v>
      </c>
      <c r="G386" s="61"/>
      <c r="H386" s="233">
        <v>10</v>
      </c>
      <c r="I386" s="232">
        <v>2</v>
      </c>
      <c r="J386" s="308"/>
      <c r="K386" s="308"/>
      <c r="L386" s="308"/>
      <c r="M386" s="308">
        <v>1</v>
      </c>
      <c r="N386" s="308"/>
      <c r="O386" s="308">
        <v>2</v>
      </c>
      <c r="P386" s="232">
        <v>2</v>
      </c>
      <c r="Q386" s="232">
        <v>2</v>
      </c>
      <c r="R386" s="232"/>
      <c r="S386" s="308">
        <v>2</v>
      </c>
      <c r="T386" s="308"/>
      <c r="U386" s="308"/>
      <c r="V386" s="308">
        <v>1</v>
      </c>
      <c r="W386" s="308">
        <v>1</v>
      </c>
      <c r="X386" s="232"/>
      <c r="Y386" s="232"/>
      <c r="Z386" s="232"/>
      <c r="AA386" s="308">
        <v>1</v>
      </c>
      <c r="AB386" s="308"/>
      <c r="AC386" s="232">
        <v>1</v>
      </c>
      <c r="AD386" s="232"/>
      <c r="AE386" s="232">
        <v>1</v>
      </c>
      <c r="AF386" s="232">
        <v>7</v>
      </c>
      <c r="AG386" s="232">
        <v>10</v>
      </c>
      <c r="AH386" s="232">
        <v>3</v>
      </c>
      <c r="AI386" s="232">
        <v>2</v>
      </c>
      <c r="AJ386" s="232"/>
      <c r="AK386" s="308"/>
      <c r="AL386" s="308"/>
      <c r="AM386" s="308"/>
      <c r="AN386" s="95"/>
    </row>
    <row r="387" spans="1:40" s="123" customFormat="1" ht="37.5" x14ac:dyDescent="0.25">
      <c r="A387" s="61">
        <v>347</v>
      </c>
      <c r="B387" s="61" t="s">
        <v>748</v>
      </c>
      <c r="C387" s="61" t="s">
        <v>3768</v>
      </c>
      <c r="D387" s="61" t="s">
        <v>600</v>
      </c>
      <c r="E387" s="61"/>
      <c r="F387" s="61" t="s">
        <v>1133</v>
      </c>
      <c r="G387" s="61"/>
      <c r="H387" s="308">
        <v>5</v>
      </c>
      <c r="I387" s="308">
        <v>1</v>
      </c>
      <c r="J387" s="242"/>
      <c r="K387" s="242"/>
      <c r="L387" s="242"/>
      <c r="M387" s="242"/>
      <c r="N387" s="242"/>
      <c r="O387" s="242">
        <v>1</v>
      </c>
      <c r="P387" s="242">
        <v>2</v>
      </c>
      <c r="Q387" s="242">
        <v>1</v>
      </c>
      <c r="R387" s="242"/>
      <c r="S387" s="242">
        <v>1</v>
      </c>
      <c r="T387" s="242"/>
      <c r="U387" s="242"/>
      <c r="V387" s="242">
        <v>1</v>
      </c>
      <c r="W387" s="242"/>
      <c r="X387" s="242"/>
      <c r="Y387" s="242"/>
      <c r="Z387" s="242"/>
      <c r="AA387" s="242"/>
      <c r="AB387" s="242"/>
      <c r="AC387" s="242">
        <v>1</v>
      </c>
      <c r="AD387" s="242"/>
      <c r="AE387" s="242"/>
      <c r="AF387" s="242">
        <v>5</v>
      </c>
      <c r="AG387" s="242">
        <v>5</v>
      </c>
      <c r="AH387" s="242">
        <v>1</v>
      </c>
      <c r="AI387" s="242"/>
      <c r="AJ387" s="242"/>
      <c r="AK387" s="242"/>
      <c r="AL387" s="242"/>
      <c r="AM387" s="61"/>
      <c r="AN387" s="61"/>
    </row>
    <row r="388" spans="1:40" s="123" customFormat="1" ht="75" x14ac:dyDescent="0.25">
      <c r="A388" s="61">
        <v>348</v>
      </c>
      <c r="B388" s="61" t="s">
        <v>748</v>
      </c>
      <c r="C388" s="61" t="s">
        <v>3769</v>
      </c>
      <c r="D388" s="61" t="s">
        <v>600</v>
      </c>
      <c r="E388" s="61"/>
      <c r="F388" s="61" t="s">
        <v>1134</v>
      </c>
      <c r="G388" s="61"/>
      <c r="H388" s="308">
        <v>5</v>
      </c>
      <c r="I388" s="308">
        <v>1</v>
      </c>
      <c r="J388" s="242"/>
      <c r="K388" s="242"/>
      <c r="L388" s="242"/>
      <c r="M388" s="242"/>
      <c r="N388" s="242"/>
      <c r="O388" s="242">
        <v>1</v>
      </c>
      <c r="P388" s="242">
        <v>2</v>
      </c>
      <c r="Q388" s="242">
        <v>1</v>
      </c>
      <c r="R388" s="242"/>
      <c r="S388" s="242">
        <v>1</v>
      </c>
      <c r="T388" s="242"/>
      <c r="U388" s="242"/>
      <c r="V388" s="242">
        <v>1</v>
      </c>
      <c r="W388" s="242"/>
      <c r="X388" s="242"/>
      <c r="Y388" s="242"/>
      <c r="Z388" s="242"/>
      <c r="AA388" s="242"/>
      <c r="AB388" s="242"/>
      <c r="AC388" s="242">
        <v>1</v>
      </c>
      <c r="AD388" s="242"/>
      <c r="AE388" s="242"/>
      <c r="AF388" s="242">
        <v>5</v>
      </c>
      <c r="AG388" s="242">
        <v>5</v>
      </c>
      <c r="AH388" s="242">
        <v>1</v>
      </c>
      <c r="AI388" s="242"/>
      <c r="AJ388" s="242"/>
      <c r="AK388" s="242"/>
      <c r="AL388" s="242"/>
      <c r="AM388" s="61"/>
      <c r="AN388" s="61"/>
    </row>
    <row r="389" spans="1:40" s="123" customFormat="1" ht="112.5" x14ac:dyDescent="0.25">
      <c r="A389" s="61">
        <v>349</v>
      </c>
      <c r="B389" s="61" t="s">
        <v>748</v>
      </c>
      <c r="C389" s="61" t="s">
        <v>3770</v>
      </c>
      <c r="D389" s="61" t="s">
        <v>600</v>
      </c>
      <c r="E389" s="61"/>
      <c r="F389" s="61" t="s">
        <v>808</v>
      </c>
      <c r="G389" s="61"/>
      <c r="H389" s="308">
        <v>5</v>
      </c>
      <c r="I389" s="308">
        <v>1</v>
      </c>
      <c r="J389" s="242"/>
      <c r="K389" s="242"/>
      <c r="L389" s="242"/>
      <c r="M389" s="242"/>
      <c r="N389" s="242"/>
      <c r="O389" s="242">
        <v>1</v>
      </c>
      <c r="P389" s="242">
        <v>2</v>
      </c>
      <c r="Q389" s="242">
        <v>1</v>
      </c>
      <c r="R389" s="242"/>
      <c r="S389" s="242">
        <v>1</v>
      </c>
      <c r="T389" s="242"/>
      <c r="U389" s="242"/>
      <c r="V389" s="242">
        <v>1</v>
      </c>
      <c r="W389" s="242"/>
      <c r="X389" s="242"/>
      <c r="Y389" s="242"/>
      <c r="Z389" s="242"/>
      <c r="AA389" s="242"/>
      <c r="AB389" s="242"/>
      <c r="AC389" s="242">
        <v>1</v>
      </c>
      <c r="AD389" s="242"/>
      <c r="AE389" s="242"/>
      <c r="AF389" s="242">
        <v>5</v>
      </c>
      <c r="AG389" s="242">
        <v>5</v>
      </c>
      <c r="AH389" s="242">
        <v>1</v>
      </c>
      <c r="AI389" s="242"/>
      <c r="AJ389" s="242"/>
      <c r="AK389" s="242"/>
      <c r="AL389" s="242"/>
      <c r="AM389" s="61"/>
      <c r="AN389" s="61"/>
    </row>
    <row r="390" spans="1:40" s="126" customFormat="1" ht="37.5" x14ac:dyDescent="0.25">
      <c r="A390" s="125"/>
      <c r="B390" s="125" t="s">
        <v>126</v>
      </c>
      <c r="C390" s="125"/>
      <c r="D390" s="125" t="s">
        <v>600</v>
      </c>
      <c r="E390" s="125">
        <v>89.8</v>
      </c>
      <c r="F390" s="125"/>
      <c r="G390" s="125"/>
      <c r="H390" s="125">
        <f>SUM(H360:H389)</f>
        <v>202</v>
      </c>
      <c r="I390" s="125">
        <f t="shared" ref="I390:AN390" si="34">SUM(I360:I389)</f>
        <v>35</v>
      </c>
      <c r="J390" s="125">
        <f t="shared" si="34"/>
        <v>0</v>
      </c>
      <c r="K390" s="125">
        <f t="shared" si="34"/>
        <v>0</v>
      </c>
      <c r="L390" s="125">
        <f t="shared" si="34"/>
        <v>7</v>
      </c>
      <c r="M390" s="125">
        <f t="shared" si="34"/>
        <v>16</v>
      </c>
      <c r="N390" s="125">
        <f t="shared" si="34"/>
        <v>1</v>
      </c>
      <c r="O390" s="125">
        <f t="shared" si="34"/>
        <v>37</v>
      </c>
      <c r="P390" s="125">
        <f t="shared" si="34"/>
        <v>61</v>
      </c>
      <c r="Q390" s="125">
        <f t="shared" si="34"/>
        <v>38</v>
      </c>
      <c r="R390" s="125">
        <f t="shared" si="34"/>
        <v>0</v>
      </c>
      <c r="S390" s="125">
        <f t="shared" si="34"/>
        <v>40</v>
      </c>
      <c r="T390" s="125">
        <f t="shared" si="34"/>
        <v>0</v>
      </c>
      <c r="U390" s="125">
        <f t="shared" si="34"/>
        <v>0</v>
      </c>
      <c r="V390" s="125">
        <f t="shared" si="34"/>
        <v>27</v>
      </c>
      <c r="W390" s="125">
        <f t="shared" si="34"/>
        <v>5</v>
      </c>
      <c r="X390" s="125">
        <f t="shared" si="34"/>
        <v>0</v>
      </c>
      <c r="Y390" s="125">
        <f t="shared" si="34"/>
        <v>0</v>
      </c>
      <c r="Z390" s="125">
        <f t="shared" si="34"/>
        <v>0</v>
      </c>
      <c r="AA390" s="125">
        <f t="shared" si="34"/>
        <v>7</v>
      </c>
      <c r="AB390" s="125">
        <f t="shared" si="34"/>
        <v>1</v>
      </c>
      <c r="AC390" s="125">
        <f t="shared" si="34"/>
        <v>30</v>
      </c>
      <c r="AD390" s="125">
        <f t="shared" si="34"/>
        <v>1</v>
      </c>
      <c r="AE390" s="125">
        <f t="shared" si="34"/>
        <v>8</v>
      </c>
      <c r="AF390" s="125">
        <f t="shared" si="34"/>
        <v>172</v>
      </c>
      <c r="AG390" s="125">
        <f t="shared" si="34"/>
        <v>205</v>
      </c>
      <c r="AH390" s="125">
        <f t="shared" si="34"/>
        <v>54</v>
      </c>
      <c r="AI390" s="125">
        <f t="shared" si="34"/>
        <v>21</v>
      </c>
      <c r="AJ390" s="125">
        <f t="shared" si="34"/>
        <v>0</v>
      </c>
      <c r="AK390" s="125">
        <f t="shared" si="34"/>
        <v>0</v>
      </c>
      <c r="AL390" s="125">
        <f t="shared" si="34"/>
        <v>0</v>
      </c>
      <c r="AM390" s="125">
        <f t="shared" si="34"/>
        <v>0</v>
      </c>
      <c r="AN390" s="125">
        <f t="shared" si="34"/>
        <v>0</v>
      </c>
    </row>
    <row r="391" spans="1:40" s="123" customFormat="1" x14ac:dyDescent="0.25">
      <c r="A391" s="61">
        <v>350</v>
      </c>
      <c r="B391" s="61" t="s">
        <v>748</v>
      </c>
      <c r="C391" s="61" t="s">
        <v>629</v>
      </c>
      <c r="D391" s="61" t="s">
        <v>600</v>
      </c>
      <c r="E391" s="61"/>
      <c r="F391" s="61"/>
      <c r="G391" s="61">
        <v>0</v>
      </c>
      <c r="H391" s="61">
        <v>0</v>
      </c>
      <c r="I391" s="61">
        <v>0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1">
        <v>0</v>
      </c>
      <c r="P391" s="61">
        <v>0</v>
      </c>
      <c r="Q391" s="61">
        <v>0</v>
      </c>
      <c r="R391" s="61">
        <v>0</v>
      </c>
      <c r="S391" s="61">
        <v>0</v>
      </c>
      <c r="T391" s="61">
        <v>0</v>
      </c>
      <c r="U391" s="61">
        <v>0</v>
      </c>
      <c r="V391" s="61">
        <v>0</v>
      </c>
      <c r="W391" s="61">
        <v>0</v>
      </c>
      <c r="X391" s="61">
        <v>0</v>
      </c>
      <c r="Y391" s="61">
        <v>0</v>
      </c>
      <c r="Z391" s="61">
        <v>0</v>
      </c>
      <c r="AA391" s="61">
        <v>0</v>
      </c>
      <c r="AB391" s="61">
        <v>0</v>
      </c>
      <c r="AC391" s="61">
        <v>0</v>
      </c>
      <c r="AD391" s="61">
        <v>0</v>
      </c>
      <c r="AE391" s="61">
        <v>0</v>
      </c>
      <c r="AF391" s="61">
        <v>0</v>
      </c>
      <c r="AG391" s="61">
        <v>0</v>
      </c>
      <c r="AH391" s="61">
        <v>0</v>
      </c>
      <c r="AI391" s="61">
        <v>0</v>
      </c>
      <c r="AJ391" s="61">
        <v>0</v>
      </c>
      <c r="AK391" s="61">
        <v>0</v>
      </c>
      <c r="AL391" s="61">
        <v>0</v>
      </c>
      <c r="AM391" s="61">
        <v>0</v>
      </c>
      <c r="AN391" s="61">
        <v>0</v>
      </c>
    </row>
    <row r="392" spans="1:40" s="126" customFormat="1" ht="37.5" x14ac:dyDescent="0.25">
      <c r="A392" s="125"/>
      <c r="B392" s="125" t="s">
        <v>1453</v>
      </c>
      <c r="C392" s="125"/>
      <c r="D392" s="125" t="s">
        <v>600</v>
      </c>
      <c r="E392" s="125"/>
      <c r="F392" s="125"/>
      <c r="G392" s="125">
        <f>G391+G390</f>
        <v>0</v>
      </c>
      <c r="H392" s="125">
        <f t="shared" ref="H392:AN392" si="35">H391+H390</f>
        <v>202</v>
      </c>
      <c r="I392" s="125">
        <f t="shared" si="35"/>
        <v>35</v>
      </c>
      <c r="J392" s="125">
        <f t="shared" si="35"/>
        <v>0</v>
      </c>
      <c r="K392" s="125">
        <f t="shared" si="35"/>
        <v>0</v>
      </c>
      <c r="L392" s="125">
        <f t="shared" si="35"/>
        <v>7</v>
      </c>
      <c r="M392" s="125">
        <f t="shared" si="35"/>
        <v>16</v>
      </c>
      <c r="N392" s="125">
        <f t="shared" si="35"/>
        <v>1</v>
      </c>
      <c r="O392" s="125">
        <f t="shared" si="35"/>
        <v>37</v>
      </c>
      <c r="P392" s="125">
        <f t="shared" si="35"/>
        <v>61</v>
      </c>
      <c r="Q392" s="125">
        <f t="shared" si="35"/>
        <v>38</v>
      </c>
      <c r="R392" s="125">
        <f t="shared" si="35"/>
        <v>0</v>
      </c>
      <c r="S392" s="125">
        <f t="shared" si="35"/>
        <v>40</v>
      </c>
      <c r="T392" s="125">
        <f t="shared" si="35"/>
        <v>0</v>
      </c>
      <c r="U392" s="125">
        <f t="shared" si="35"/>
        <v>0</v>
      </c>
      <c r="V392" s="125">
        <f t="shared" si="35"/>
        <v>27</v>
      </c>
      <c r="W392" s="125">
        <f t="shared" si="35"/>
        <v>5</v>
      </c>
      <c r="X392" s="125">
        <f t="shared" si="35"/>
        <v>0</v>
      </c>
      <c r="Y392" s="125">
        <f t="shared" si="35"/>
        <v>0</v>
      </c>
      <c r="Z392" s="125">
        <f t="shared" si="35"/>
        <v>0</v>
      </c>
      <c r="AA392" s="125">
        <f t="shared" si="35"/>
        <v>7</v>
      </c>
      <c r="AB392" s="125">
        <f t="shared" si="35"/>
        <v>1</v>
      </c>
      <c r="AC392" s="125">
        <f t="shared" si="35"/>
        <v>30</v>
      </c>
      <c r="AD392" s="125">
        <f t="shared" si="35"/>
        <v>1</v>
      </c>
      <c r="AE392" s="125">
        <f t="shared" si="35"/>
        <v>8</v>
      </c>
      <c r="AF392" s="125">
        <f t="shared" si="35"/>
        <v>172</v>
      </c>
      <c r="AG392" s="125">
        <f t="shared" si="35"/>
        <v>205</v>
      </c>
      <c r="AH392" s="125">
        <f t="shared" si="35"/>
        <v>54</v>
      </c>
      <c r="AI392" s="125">
        <f t="shared" si="35"/>
        <v>21</v>
      </c>
      <c r="AJ392" s="125">
        <f t="shared" si="35"/>
        <v>0</v>
      </c>
      <c r="AK392" s="125">
        <f t="shared" si="35"/>
        <v>0</v>
      </c>
      <c r="AL392" s="125">
        <f t="shared" si="35"/>
        <v>0</v>
      </c>
      <c r="AM392" s="125">
        <f t="shared" si="35"/>
        <v>0</v>
      </c>
      <c r="AN392" s="125">
        <f t="shared" si="35"/>
        <v>0</v>
      </c>
    </row>
    <row r="393" spans="1:40" s="123" customFormat="1" ht="93.75" x14ac:dyDescent="0.25">
      <c r="A393" s="61">
        <v>351</v>
      </c>
      <c r="B393" s="61" t="s">
        <v>751</v>
      </c>
      <c r="C393" s="61" t="s">
        <v>3771</v>
      </c>
      <c r="D393" s="61" t="s">
        <v>478</v>
      </c>
      <c r="E393" s="61"/>
      <c r="F393" s="61" t="s">
        <v>1448</v>
      </c>
      <c r="G393" s="61"/>
      <c r="H393" s="61">
        <v>20</v>
      </c>
      <c r="I393" s="61">
        <v>1</v>
      </c>
      <c r="J393" s="61">
        <v>0</v>
      </c>
      <c r="K393" s="61">
        <v>0</v>
      </c>
      <c r="L393" s="61">
        <v>3</v>
      </c>
      <c r="M393" s="61">
        <v>2</v>
      </c>
      <c r="N393" s="61">
        <v>0</v>
      </c>
      <c r="O393" s="61">
        <v>3</v>
      </c>
      <c r="P393" s="61">
        <v>6</v>
      </c>
      <c r="Q393" s="61">
        <v>3</v>
      </c>
      <c r="R393" s="61">
        <v>0</v>
      </c>
      <c r="S393" s="61">
        <v>12</v>
      </c>
      <c r="T393" s="61">
        <v>0</v>
      </c>
      <c r="U393" s="61">
        <v>0</v>
      </c>
      <c r="V393" s="61">
        <v>2</v>
      </c>
      <c r="W393" s="61">
        <v>1</v>
      </c>
      <c r="X393" s="61">
        <v>0</v>
      </c>
      <c r="Y393" s="61">
        <v>0</v>
      </c>
      <c r="Z393" s="61">
        <v>3</v>
      </c>
      <c r="AA393" s="61">
        <v>0</v>
      </c>
      <c r="AB393" s="61">
        <v>0</v>
      </c>
      <c r="AC393" s="61">
        <v>3</v>
      </c>
      <c r="AD393" s="61">
        <v>0</v>
      </c>
      <c r="AE393" s="61">
        <v>3</v>
      </c>
      <c r="AF393" s="61">
        <v>25</v>
      </c>
      <c r="AG393" s="61">
        <v>70</v>
      </c>
      <c r="AH393" s="61">
        <v>25</v>
      </c>
      <c r="AI393" s="61">
        <v>6</v>
      </c>
      <c r="AJ393" s="61">
        <v>6</v>
      </c>
      <c r="AK393" s="61">
        <v>0</v>
      </c>
      <c r="AL393" s="61">
        <v>0</v>
      </c>
      <c r="AM393" s="61">
        <v>0</v>
      </c>
      <c r="AN393" s="61">
        <v>0</v>
      </c>
    </row>
    <row r="394" spans="1:40" s="123" customFormat="1" ht="37.5" x14ac:dyDescent="0.25">
      <c r="A394" s="61">
        <v>352</v>
      </c>
      <c r="B394" s="61" t="s">
        <v>751</v>
      </c>
      <c r="C394" s="61" t="s">
        <v>3772</v>
      </c>
      <c r="D394" s="61" t="s">
        <v>478</v>
      </c>
      <c r="E394" s="61"/>
      <c r="F394" s="61" t="s">
        <v>1135</v>
      </c>
      <c r="G394" s="61"/>
      <c r="H394" s="61">
        <v>5</v>
      </c>
      <c r="I394" s="61">
        <v>1</v>
      </c>
      <c r="J394" s="61">
        <v>0</v>
      </c>
      <c r="K394" s="61">
        <v>0</v>
      </c>
      <c r="L394" s="61">
        <v>1</v>
      </c>
      <c r="M394" s="61">
        <v>1</v>
      </c>
      <c r="N394" s="61">
        <v>0</v>
      </c>
      <c r="O394" s="61">
        <v>1</v>
      </c>
      <c r="P394" s="61">
        <v>2</v>
      </c>
      <c r="Q394" s="61">
        <v>0</v>
      </c>
      <c r="R394" s="61">
        <v>0</v>
      </c>
      <c r="S394" s="61">
        <v>0</v>
      </c>
      <c r="T394" s="61">
        <v>0</v>
      </c>
      <c r="U394" s="61">
        <v>0</v>
      </c>
      <c r="V394" s="61">
        <v>1</v>
      </c>
      <c r="W394" s="61">
        <v>1</v>
      </c>
      <c r="X394" s="61">
        <v>0</v>
      </c>
      <c r="Y394" s="61">
        <v>0</v>
      </c>
      <c r="Z394" s="61">
        <v>0</v>
      </c>
      <c r="AA394" s="61">
        <v>0</v>
      </c>
      <c r="AB394" s="61">
        <v>0</v>
      </c>
      <c r="AC394" s="61">
        <v>1</v>
      </c>
      <c r="AD394" s="61">
        <v>0</v>
      </c>
      <c r="AE394" s="61">
        <v>1</v>
      </c>
      <c r="AF394" s="61">
        <v>10</v>
      </c>
      <c r="AG394" s="61">
        <v>30</v>
      </c>
      <c r="AH394" s="61">
        <v>20</v>
      </c>
      <c r="AI394" s="61">
        <v>2</v>
      </c>
      <c r="AJ394" s="61">
        <v>2</v>
      </c>
      <c r="AK394" s="61">
        <v>0</v>
      </c>
      <c r="AL394" s="61">
        <v>0</v>
      </c>
      <c r="AM394" s="61">
        <v>0</v>
      </c>
      <c r="AN394" s="61">
        <v>0</v>
      </c>
    </row>
    <row r="395" spans="1:40" s="123" customFormat="1" ht="37.5" x14ac:dyDescent="0.25">
      <c r="A395" s="61">
        <v>353</v>
      </c>
      <c r="B395" s="61" t="s">
        <v>751</v>
      </c>
      <c r="C395" s="61" t="s">
        <v>3773</v>
      </c>
      <c r="D395" s="61" t="s">
        <v>478</v>
      </c>
      <c r="E395" s="61"/>
      <c r="F395" s="61" t="s">
        <v>1136</v>
      </c>
      <c r="G395" s="61"/>
      <c r="H395" s="61">
        <v>5</v>
      </c>
      <c r="I395" s="61">
        <v>1</v>
      </c>
      <c r="J395" s="61">
        <v>0</v>
      </c>
      <c r="K395" s="61">
        <v>0</v>
      </c>
      <c r="L395" s="61">
        <v>1</v>
      </c>
      <c r="M395" s="61">
        <v>1</v>
      </c>
      <c r="N395" s="61">
        <v>0</v>
      </c>
      <c r="O395" s="61">
        <v>1</v>
      </c>
      <c r="P395" s="61">
        <v>2</v>
      </c>
      <c r="Q395" s="61">
        <v>1</v>
      </c>
      <c r="R395" s="61">
        <v>0</v>
      </c>
      <c r="S395" s="61">
        <v>5</v>
      </c>
      <c r="T395" s="61">
        <v>0</v>
      </c>
      <c r="U395" s="61">
        <v>0</v>
      </c>
      <c r="V395" s="61">
        <v>1</v>
      </c>
      <c r="W395" s="61">
        <v>1</v>
      </c>
      <c r="X395" s="61">
        <v>0</v>
      </c>
      <c r="Y395" s="61">
        <v>0</v>
      </c>
      <c r="Z395" s="61">
        <v>1</v>
      </c>
      <c r="AA395" s="61">
        <v>1</v>
      </c>
      <c r="AB395" s="61">
        <v>0</v>
      </c>
      <c r="AC395" s="61">
        <v>0</v>
      </c>
      <c r="AD395" s="61">
        <v>0</v>
      </c>
      <c r="AE395" s="61">
        <v>1</v>
      </c>
      <c r="AF395" s="61">
        <v>10</v>
      </c>
      <c r="AG395" s="61">
        <v>30</v>
      </c>
      <c r="AH395" s="61">
        <v>20</v>
      </c>
      <c r="AI395" s="61">
        <v>2</v>
      </c>
      <c r="AJ395" s="61">
        <v>2</v>
      </c>
      <c r="AK395" s="61">
        <v>0</v>
      </c>
      <c r="AL395" s="61">
        <v>0</v>
      </c>
      <c r="AM395" s="61">
        <v>0</v>
      </c>
      <c r="AN395" s="61">
        <v>0</v>
      </c>
    </row>
    <row r="396" spans="1:40" s="123" customFormat="1" ht="75" x14ac:dyDescent="0.25">
      <c r="A396" s="61">
        <v>354</v>
      </c>
      <c r="B396" s="61" t="s">
        <v>751</v>
      </c>
      <c r="C396" s="61" t="s">
        <v>3774</v>
      </c>
      <c r="D396" s="61" t="s">
        <v>478</v>
      </c>
      <c r="E396" s="61"/>
      <c r="F396" s="61" t="s">
        <v>1137</v>
      </c>
      <c r="G396" s="61"/>
      <c r="H396" s="61">
        <v>10</v>
      </c>
      <c r="I396" s="61">
        <v>1</v>
      </c>
      <c r="J396" s="61">
        <v>0</v>
      </c>
      <c r="K396" s="61">
        <v>0</v>
      </c>
      <c r="L396" s="61">
        <v>1</v>
      </c>
      <c r="M396" s="61">
        <v>2</v>
      </c>
      <c r="N396" s="61">
        <v>0</v>
      </c>
      <c r="O396" s="61">
        <v>2</v>
      </c>
      <c r="P396" s="61">
        <v>4</v>
      </c>
      <c r="Q396" s="61">
        <v>1</v>
      </c>
      <c r="R396" s="61">
        <v>0</v>
      </c>
      <c r="S396" s="61">
        <v>5</v>
      </c>
      <c r="T396" s="61">
        <v>0</v>
      </c>
      <c r="U396" s="61">
        <v>0</v>
      </c>
      <c r="V396" s="61">
        <v>2</v>
      </c>
      <c r="W396" s="61">
        <v>1</v>
      </c>
      <c r="X396" s="61">
        <v>0</v>
      </c>
      <c r="Y396" s="61">
        <v>0</v>
      </c>
      <c r="Z396" s="61">
        <v>0</v>
      </c>
      <c r="AA396" s="61">
        <v>3</v>
      </c>
      <c r="AB396" s="61">
        <v>0</v>
      </c>
      <c r="AC396" s="61">
        <v>2</v>
      </c>
      <c r="AD396" s="61">
        <v>2</v>
      </c>
      <c r="AE396" s="61">
        <v>6</v>
      </c>
      <c r="AF396" s="61">
        <v>15</v>
      </c>
      <c r="AG396" s="61">
        <v>35</v>
      </c>
      <c r="AH396" s="61">
        <v>20</v>
      </c>
      <c r="AI396" s="61">
        <v>2</v>
      </c>
      <c r="AJ396" s="61">
        <v>4</v>
      </c>
      <c r="AK396" s="61">
        <v>0</v>
      </c>
      <c r="AL396" s="61">
        <v>0</v>
      </c>
      <c r="AM396" s="61">
        <v>0</v>
      </c>
      <c r="AN396" s="61">
        <v>0</v>
      </c>
    </row>
    <row r="397" spans="1:40" s="123" customFormat="1" ht="168.75" x14ac:dyDescent="0.25">
      <c r="A397" s="61">
        <v>355</v>
      </c>
      <c r="B397" s="61" t="s">
        <v>751</v>
      </c>
      <c r="C397" s="61" t="s">
        <v>3775</v>
      </c>
      <c r="D397" s="61" t="s">
        <v>478</v>
      </c>
      <c r="E397" s="61"/>
      <c r="F397" s="61" t="s">
        <v>1138</v>
      </c>
      <c r="G397" s="61"/>
      <c r="H397" s="61">
        <v>6</v>
      </c>
      <c r="I397" s="61">
        <v>1</v>
      </c>
      <c r="J397" s="61">
        <v>0</v>
      </c>
      <c r="K397" s="61">
        <v>0</v>
      </c>
      <c r="L397" s="61">
        <v>0</v>
      </c>
      <c r="M397" s="61">
        <v>1</v>
      </c>
      <c r="N397" s="61">
        <v>0</v>
      </c>
      <c r="O397" s="61">
        <v>1</v>
      </c>
      <c r="P397" s="61">
        <v>2</v>
      </c>
      <c r="Q397" s="61">
        <v>0</v>
      </c>
      <c r="R397" s="61">
        <v>0</v>
      </c>
      <c r="S397" s="61">
        <v>0</v>
      </c>
      <c r="T397" s="61">
        <v>0</v>
      </c>
      <c r="U397" s="61">
        <v>0</v>
      </c>
      <c r="V397" s="61">
        <v>0</v>
      </c>
      <c r="W397" s="61">
        <v>2</v>
      </c>
      <c r="X397" s="61">
        <v>0</v>
      </c>
      <c r="Y397" s="61">
        <v>0</v>
      </c>
      <c r="Z397" s="61">
        <v>0</v>
      </c>
      <c r="AA397" s="61">
        <v>0</v>
      </c>
      <c r="AB397" s="61">
        <v>0</v>
      </c>
      <c r="AC397" s="61">
        <v>1</v>
      </c>
      <c r="AD397" s="61">
        <v>0</v>
      </c>
      <c r="AE397" s="61">
        <v>1</v>
      </c>
      <c r="AF397" s="61">
        <v>5</v>
      </c>
      <c r="AG397" s="61">
        <v>5</v>
      </c>
      <c r="AH397" s="61">
        <v>1</v>
      </c>
      <c r="AI397" s="61">
        <v>0</v>
      </c>
      <c r="AJ397" s="61">
        <v>3</v>
      </c>
      <c r="AK397" s="61">
        <v>0</v>
      </c>
      <c r="AL397" s="61">
        <v>0</v>
      </c>
      <c r="AM397" s="61">
        <v>0</v>
      </c>
      <c r="AN397" s="61">
        <v>0</v>
      </c>
    </row>
    <row r="398" spans="1:40" s="123" customFormat="1" ht="37.5" x14ac:dyDescent="0.25">
      <c r="A398" s="61">
        <v>356</v>
      </c>
      <c r="B398" s="61" t="s">
        <v>751</v>
      </c>
      <c r="C398" s="61" t="s">
        <v>3776</v>
      </c>
      <c r="D398" s="61" t="s">
        <v>478</v>
      </c>
      <c r="E398" s="61"/>
      <c r="F398" s="61" t="s">
        <v>1139</v>
      </c>
      <c r="G398" s="61"/>
      <c r="H398" s="61">
        <v>9</v>
      </c>
      <c r="I398" s="61">
        <v>1</v>
      </c>
      <c r="J398" s="61">
        <v>1</v>
      </c>
      <c r="K398" s="61">
        <v>0</v>
      </c>
      <c r="L398" s="61">
        <v>1</v>
      </c>
      <c r="M398" s="61">
        <v>1</v>
      </c>
      <c r="N398" s="61">
        <v>0</v>
      </c>
      <c r="O398" s="61">
        <v>1</v>
      </c>
      <c r="P398" s="61">
        <v>2</v>
      </c>
      <c r="Q398" s="61">
        <v>1</v>
      </c>
      <c r="R398" s="61">
        <v>0</v>
      </c>
      <c r="S398" s="61">
        <v>5</v>
      </c>
      <c r="T398" s="61">
        <v>0</v>
      </c>
      <c r="U398" s="61">
        <v>0</v>
      </c>
      <c r="V398" s="61">
        <v>2</v>
      </c>
      <c r="W398" s="61">
        <v>2</v>
      </c>
      <c r="X398" s="61">
        <v>0</v>
      </c>
      <c r="Y398" s="61">
        <v>0</v>
      </c>
      <c r="Z398" s="61">
        <v>0</v>
      </c>
      <c r="AA398" s="61">
        <v>0</v>
      </c>
      <c r="AB398" s="61">
        <v>0</v>
      </c>
      <c r="AC398" s="61">
        <v>1</v>
      </c>
      <c r="AD398" s="61">
        <v>0</v>
      </c>
      <c r="AE398" s="61">
        <v>1</v>
      </c>
      <c r="AF398" s="61">
        <v>10</v>
      </c>
      <c r="AG398" s="61">
        <v>30</v>
      </c>
      <c r="AH398" s="61">
        <v>20</v>
      </c>
      <c r="AI398" s="61">
        <v>0</v>
      </c>
      <c r="AJ398" s="61">
        <v>4</v>
      </c>
      <c r="AK398" s="61">
        <v>0</v>
      </c>
      <c r="AL398" s="61">
        <v>0</v>
      </c>
      <c r="AM398" s="61">
        <v>0</v>
      </c>
      <c r="AN398" s="61">
        <v>0</v>
      </c>
    </row>
    <row r="399" spans="1:40" s="123" customFormat="1" ht="37.5" x14ac:dyDescent="0.25">
      <c r="A399" s="61">
        <v>357</v>
      </c>
      <c r="B399" s="61" t="s">
        <v>751</v>
      </c>
      <c r="C399" s="61" t="s">
        <v>3777</v>
      </c>
      <c r="D399" s="61" t="s">
        <v>478</v>
      </c>
      <c r="E399" s="61"/>
      <c r="F399" s="61" t="s">
        <v>1140</v>
      </c>
      <c r="G399" s="61"/>
      <c r="H399" s="61">
        <v>5</v>
      </c>
      <c r="I399" s="61">
        <v>1</v>
      </c>
      <c r="J399" s="61">
        <v>0</v>
      </c>
      <c r="K399" s="61">
        <v>0</v>
      </c>
      <c r="L399" s="61">
        <v>1</v>
      </c>
      <c r="M399" s="61">
        <v>1</v>
      </c>
      <c r="N399" s="61">
        <v>0</v>
      </c>
      <c r="O399" s="61">
        <v>1</v>
      </c>
      <c r="P399" s="61">
        <v>2</v>
      </c>
      <c r="Q399" s="61">
        <v>1</v>
      </c>
      <c r="R399" s="61">
        <v>0</v>
      </c>
      <c r="S399" s="61">
        <v>5</v>
      </c>
      <c r="T399" s="61">
        <v>0</v>
      </c>
      <c r="U399" s="61">
        <v>0</v>
      </c>
      <c r="V399" s="61">
        <v>0</v>
      </c>
      <c r="W399" s="61">
        <v>4</v>
      </c>
      <c r="X399" s="61">
        <v>0</v>
      </c>
      <c r="Y399" s="61">
        <v>0</v>
      </c>
      <c r="Z399" s="61">
        <v>0</v>
      </c>
      <c r="AA399" s="61">
        <v>0</v>
      </c>
      <c r="AB399" s="61">
        <v>0</v>
      </c>
      <c r="AC399" s="61">
        <v>1</v>
      </c>
      <c r="AD399" s="61">
        <v>0</v>
      </c>
      <c r="AE399" s="61">
        <v>2</v>
      </c>
      <c r="AF399" s="61">
        <v>10</v>
      </c>
      <c r="AG399" s="61">
        <v>30</v>
      </c>
      <c r="AH399" s="61">
        <v>10</v>
      </c>
      <c r="AI399" s="61">
        <v>1</v>
      </c>
      <c r="AJ399" s="61">
        <v>1</v>
      </c>
      <c r="AK399" s="61">
        <v>0</v>
      </c>
      <c r="AL399" s="61">
        <v>0</v>
      </c>
      <c r="AM399" s="61">
        <v>0</v>
      </c>
      <c r="AN399" s="61">
        <v>0</v>
      </c>
    </row>
    <row r="400" spans="1:40" s="123" customFormat="1" ht="37.5" x14ac:dyDescent="0.25">
      <c r="A400" s="61">
        <v>358</v>
      </c>
      <c r="B400" s="61" t="s">
        <v>751</v>
      </c>
      <c r="C400" s="61" t="s">
        <v>3778</v>
      </c>
      <c r="D400" s="61" t="s">
        <v>478</v>
      </c>
      <c r="E400" s="61"/>
      <c r="F400" s="61" t="s">
        <v>1141</v>
      </c>
      <c r="G400" s="61"/>
      <c r="H400" s="61">
        <v>4</v>
      </c>
      <c r="I400" s="61">
        <v>1</v>
      </c>
      <c r="J400" s="61">
        <v>0</v>
      </c>
      <c r="K400" s="61">
        <v>0</v>
      </c>
      <c r="L400" s="61">
        <v>1</v>
      </c>
      <c r="M400" s="61">
        <v>1</v>
      </c>
      <c r="N400" s="61">
        <v>0</v>
      </c>
      <c r="O400" s="61">
        <v>1</v>
      </c>
      <c r="P400" s="61">
        <v>2</v>
      </c>
      <c r="Q400" s="61">
        <v>1</v>
      </c>
      <c r="R400" s="61">
        <v>0</v>
      </c>
      <c r="S400" s="61">
        <v>5</v>
      </c>
      <c r="T400" s="61">
        <v>0</v>
      </c>
      <c r="U400" s="61">
        <v>0</v>
      </c>
      <c r="V400" s="61">
        <v>1</v>
      </c>
      <c r="W400" s="61">
        <v>1</v>
      </c>
      <c r="X400" s="61">
        <v>0</v>
      </c>
      <c r="Y400" s="61">
        <v>0</v>
      </c>
      <c r="Z400" s="61">
        <v>0</v>
      </c>
      <c r="AA400" s="61">
        <v>0</v>
      </c>
      <c r="AB400" s="61">
        <v>0</v>
      </c>
      <c r="AC400" s="61">
        <v>1</v>
      </c>
      <c r="AD400" s="61">
        <v>0</v>
      </c>
      <c r="AE400" s="61">
        <v>1</v>
      </c>
      <c r="AF400" s="61">
        <v>10</v>
      </c>
      <c r="AG400" s="61">
        <v>30</v>
      </c>
      <c r="AH400" s="61">
        <v>10</v>
      </c>
      <c r="AI400" s="61">
        <v>0</v>
      </c>
      <c r="AJ400" s="61">
        <v>2</v>
      </c>
      <c r="AK400" s="61">
        <v>0</v>
      </c>
      <c r="AL400" s="61">
        <v>0</v>
      </c>
      <c r="AM400" s="61">
        <v>0</v>
      </c>
      <c r="AN400" s="61">
        <v>0</v>
      </c>
    </row>
    <row r="401" spans="1:40" s="123" customFormat="1" ht="37.5" x14ac:dyDescent="0.25">
      <c r="A401" s="61">
        <v>359</v>
      </c>
      <c r="B401" s="61" t="s">
        <v>751</v>
      </c>
      <c r="C401" s="61" t="s">
        <v>3779</v>
      </c>
      <c r="D401" s="61" t="s">
        <v>478</v>
      </c>
      <c r="E401" s="61"/>
      <c r="F401" s="61" t="s">
        <v>1142</v>
      </c>
      <c r="G401" s="61"/>
      <c r="H401" s="61">
        <v>4</v>
      </c>
      <c r="I401" s="61">
        <v>1</v>
      </c>
      <c r="J401" s="61">
        <v>0</v>
      </c>
      <c r="K401" s="61">
        <v>0</v>
      </c>
      <c r="L401" s="61">
        <v>1</v>
      </c>
      <c r="M401" s="61">
        <v>1</v>
      </c>
      <c r="N401" s="61">
        <v>0</v>
      </c>
      <c r="O401" s="61">
        <v>1</v>
      </c>
      <c r="P401" s="61">
        <v>2</v>
      </c>
      <c r="Q401" s="61">
        <v>1</v>
      </c>
      <c r="R401" s="61">
        <v>0</v>
      </c>
      <c r="S401" s="61">
        <v>5</v>
      </c>
      <c r="T401" s="61">
        <v>0</v>
      </c>
      <c r="U401" s="61">
        <v>0</v>
      </c>
      <c r="V401" s="61">
        <v>1</v>
      </c>
      <c r="W401" s="61">
        <v>1</v>
      </c>
      <c r="X401" s="61">
        <v>0</v>
      </c>
      <c r="Y401" s="61">
        <v>0</v>
      </c>
      <c r="Z401" s="61">
        <v>0</v>
      </c>
      <c r="AA401" s="61">
        <v>0</v>
      </c>
      <c r="AB401" s="61">
        <v>1</v>
      </c>
      <c r="AC401" s="61">
        <v>1</v>
      </c>
      <c r="AD401" s="61">
        <v>0</v>
      </c>
      <c r="AE401" s="61">
        <v>1</v>
      </c>
      <c r="AF401" s="61">
        <v>10</v>
      </c>
      <c r="AG401" s="61">
        <v>30</v>
      </c>
      <c r="AH401" s="61">
        <v>10</v>
      </c>
      <c r="AI401" s="61">
        <v>1</v>
      </c>
      <c r="AJ401" s="61">
        <v>2</v>
      </c>
      <c r="AK401" s="61">
        <v>0</v>
      </c>
      <c r="AL401" s="61">
        <v>0</v>
      </c>
      <c r="AM401" s="61">
        <v>0</v>
      </c>
      <c r="AN401" s="61">
        <v>0</v>
      </c>
    </row>
    <row r="402" spans="1:40" s="123" customFormat="1" ht="37.5" x14ac:dyDescent="0.25">
      <c r="A402" s="61">
        <v>360</v>
      </c>
      <c r="B402" s="61" t="s">
        <v>751</v>
      </c>
      <c r="C402" s="61" t="s">
        <v>3780</v>
      </c>
      <c r="D402" s="61" t="s">
        <v>478</v>
      </c>
      <c r="E402" s="61"/>
      <c r="F402" s="61" t="s">
        <v>1143</v>
      </c>
      <c r="G402" s="61"/>
      <c r="H402" s="61">
        <v>5</v>
      </c>
      <c r="I402" s="61">
        <v>1</v>
      </c>
      <c r="J402" s="61">
        <v>0</v>
      </c>
      <c r="K402" s="61">
        <v>0</v>
      </c>
      <c r="L402" s="61">
        <v>1</v>
      </c>
      <c r="M402" s="61">
        <v>1</v>
      </c>
      <c r="N402" s="61">
        <v>1</v>
      </c>
      <c r="O402" s="61">
        <v>0</v>
      </c>
      <c r="P402" s="61">
        <v>1</v>
      </c>
      <c r="Q402" s="61">
        <v>1</v>
      </c>
      <c r="R402" s="61">
        <v>0</v>
      </c>
      <c r="S402" s="61">
        <v>5</v>
      </c>
      <c r="T402" s="61">
        <v>0</v>
      </c>
      <c r="U402" s="61">
        <v>0</v>
      </c>
      <c r="V402" s="61">
        <v>0</v>
      </c>
      <c r="W402" s="61">
        <v>2</v>
      </c>
      <c r="X402" s="61">
        <v>0</v>
      </c>
      <c r="Y402" s="61">
        <v>0</v>
      </c>
      <c r="Z402" s="61">
        <v>0</v>
      </c>
      <c r="AA402" s="61">
        <v>0</v>
      </c>
      <c r="AB402" s="61">
        <v>1</v>
      </c>
      <c r="AC402" s="61">
        <v>1</v>
      </c>
      <c r="AD402" s="61">
        <v>0</v>
      </c>
      <c r="AE402" s="61">
        <v>1</v>
      </c>
      <c r="AF402" s="61">
        <v>10</v>
      </c>
      <c r="AG402" s="61">
        <v>30</v>
      </c>
      <c r="AH402" s="61">
        <v>10</v>
      </c>
      <c r="AI402" s="61">
        <v>0</v>
      </c>
      <c r="AJ402" s="61">
        <v>1</v>
      </c>
      <c r="AK402" s="61">
        <v>0</v>
      </c>
      <c r="AL402" s="61">
        <v>0</v>
      </c>
      <c r="AM402" s="61">
        <v>0</v>
      </c>
      <c r="AN402" s="61">
        <v>0</v>
      </c>
    </row>
    <row r="403" spans="1:40" s="123" customFormat="1" ht="37.5" x14ac:dyDescent="0.25">
      <c r="A403" s="61">
        <v>361</v>
      </c>
      <c r="B403" s="61" t="s">
        <v>751</v>
      </c>
      <c r="C403" s="61" t="s">
        <v>3781</v>
      </c>
      <c r="D403" s="61" t="s">
        <v>478</v>
      </c>
      <c r="E403" s="61"/>
      <c r="F403" s="61" t="s">
        <v>1144</v>
      </c>
      <c r="G403" s="61"/>
      <c r="H403" s="61">
        <v>9</v>
      </c>
      <c r="I403" s="61">
        <v>1</v>
      </c>
      <c r="J403" s="61">
        <v>1</v>
      </c>
      <c r="K403" s="61">
        <v>0</v>
      </c>
      <c r="L403" s="61">
        <v>1</v>
      </c>
      <c r="M403" s="61">
        <v>1</v>
      </c>
      <c r="N403" s="61">
        <v>1</v>
      </c>
      <c r="O403" s="61">
        <v>1</v>
      </c>
      <c r="P403" s="61">
        <v>2</v>
      </c>
      <c r="Q403" s="61">
        <v>1</v>
      </c>
      <c r="R403" s="61">
        <v>0</v>
      </c>
      <c r="S403" s="61">
        <v>5</v>
      </c>
      <c r="T403" s="61">
        <v>0</v>
      </c>
      <c r="U403" s="61">
        <v>0</v>
      </c>
      <c r="V403" s="61">
        <v>1</v>
      </c>
      <c r="W403" s="61">
        <v>1</v>
      </c>
      <c r="X403" s="61">
        <v>0</v>
      </c>
      <c r="Y403" s="61">
        <v>0</v>
      </c>
      <c r="Z403" s="61">
        <v>0</v>
      </c>
      <c r="AA403" s="61">
        <v>0</v>
      </c>
      <c r="AB403" s="61">
        <v>0</v>
      </c>
      <c r="AC403" s="61">
        <v>1</v>
      </c>
      <c r="AD403" s="61">
        <v>0</v>
      </c>
      <c r="AE403" s="61">
        <v>2</v>
      </c>
      <c r="AF403" s="61">
        <v>10</v>
      </c>
      <c r="AG403" s="61">
        <v>30</v>
      </c>
      <c r="AH403" s="61">
        <v>10</v>
      </c>
      <c r="AI403" s="61">
        <v>0</v>
      </c>
      <c r="AJ403" s="61">
        <v>1</v>
      </c>
      <c r="AK403" s="61">
        <v>0</v>
      </c>
      <c r="AL403" s="61">
        <v>0</v>
      </c>
      <c r="AM403" s="61">
        <v>0</v>
      </c>
      <c r="AN403" s="61">
        <v>0</v>
      </c>
    </row>
    <row r="404" spans="1:40" s="123" customFormat="1" ht="37.5" x14ac:dyDescent="0.25">
      <c r="A404" s="61">
        <v>362</v>
      </c>
      <c r="B404" s="61" t="s">
        <v>751</v>
      </c>
      <c r="C404" s="61" t="s">
        <v>3782</v>
      </c>
      <c r="D404" s="61" t="s">
        <v>478</v>
      </c>
      <c r="E404" s="61"/>
      <c r="F404" s="61" t="s">
        <v>1145</v>
      </c>
      <c r="G404" s="61"/>
      <c r="H404" s="61">
        <v>10</v>
      </c>
      <c r="I404" s="61">
        <v>1</v>
      </c>
      <c r="J404" s="61">
        <v>1</v>
      </c>
      <c r="K404" s="61">
        <v>0</v>
      </c>
      <c r="L404" s="61">
        <v>1</v>
      </c>
      <c r="M404" s="61">
        <v>1</v>
      </c>
      <c r="N404" s="61">
        <v>1</v>
      </c>
      <c r="O404" s="61">
        <v>1</v>
      </c>
      <c r="P404" s="61">
        <v>2</v>
      </c>
      <c r="Q404" s="61">
        <v>1</v>
      </c>
      <c r="R404" s="61">
        <v>0</v>
      </c>
      <c r="S404" s="61">
        <v>5</v>
      </c>
      <c r="T404" s="61">
        <v>0</v>
      </c>
      <c r="U404" s="61">
        <v>0</v>
      </c>
      <c r="V404" s="61">
        <v>1</v>
      </c>
      <c r="W404" s="61">
        <v>2</v>
      </c>
      <c r="X404" s="61">
        <v>0</v>
      </c>
      <c r="Y404" s="61">
        <v>1</v>
      </c>
      <c r="Z404" s="61">
        <v>0</v>
      </c>
      <c r="AA404" s="61">
        <v>0</v>
      </c>
      <c r="AB404" s="61">
        <v>0</v>
      </c>
      <c r="AC404" s="61">
        <v>2</v>
      </c>
      <c r="AD404" s="61">
        <v>0</v>
      </c>
      <c r="AE404" s="61">
        <v>1</v>
      </c>
      <c r="AF404" s="61">
        <v>10</v>
      </c>
      <c r="AG404" s="61">
        <v>30</v>
      </c>
      <c r="AH404" s="61">
        <v>10</v>
      </c>
      <c r="AI404" s="61">
        <v>0</v>
      </c>
      <c r="AJ404" s="61">
        <v>2</v>
      </c>
      <c r="AK404" s="61">
        <v>0</v>
      </c>
      <c r="AL404" s="61">
        <v>0</v>
      </c>
      <c r="AM404" s="61">
        <v>0</v>
      </c>
      <c r="AN404" s="61">
        <v>0</v>
      </c>
    </row>
    <row r="405" spans="1:40" s="123" customFormat="1" ht="37.5" x14ac:dyDescent="0.25">
      <c r="A405" s="61">
        <v>363</v>
      </c>
      <c r="B405" s="61" t="s">
        <v>751</v>
      </c>
      <c r="C405" s="61" t="s">
        <v>3783</v>
      </c>
      <c r="D405" s="61" t="s">
        <v>478</v>
      </c>
      <c r="E405" s="61"/>
      <c r="F405" s="61" t="s">
        <v>1146</v>
      </c>
      <c r="G405" s="61"/>
      <c r="H405" s="61">
        <v>5</v>
      </c>
      <c r="I405" s="61">
        <v>1</v>
      </c>
      <c r="J405" s="61">
        <v>1</v>
      </c>
      <c r="K405" s="61">
        <v>0</v>
      </c>
      <c r="L405" s="61">
        <v>1</v>
      </c>
      <c r="M405" s="61">
        <v>1</v>
      </c>
      <c r="N405" s="61">
        <v>0</v>
      </c>
      <c r="O405" s="61">
        <v>1</v>
      </c>
      <c r="P405" s="61">
        <v>2</v>
      </c>
      <c r="Q405" s="61">
        <v>1</v>
      </c>
      <c r="R405" s="61">
        <v>0</v>
      </c>
      <c r="S405" s="61">
        <v>5</v>
      </c>
      <c r="T405" s="61">
        <v>0</v>
      </c>
      <c r="U405" s="61">
        <v>0</v>
      </c>
      <c r="V405" s="61">
        <v>1</v>
      </c>
      <c r="W405" s="61">
        <v>2</v>
      </c>
      <c r="X405" s="61">
        <v>0</v>
      </c>
      <c r="Y405" s="61">
        <v>1</v>
      </c>
      <c r="Z405" s="61">
        <v>0</v>
      </c>
      <c r="AA405" s="61">
        <v>0</v>
      </c>
      <c r="AB405" s="61">
        <v>0</v>
      </c>
      <c r="AC405" s="61">
        <v>1</v>
      </c>
      <c r="AD405" s="61">
        <v>0</v>
      </c>
      <c r="AE405" s="61">
        <v>1</v>
      </c>
      <c r="AF405" s="61">
        <v>10</v>
      </c>
      <c r="AG405" s="61">
        <v>30</v>
      </c>
      <c r="AH405" s="61">
        <v>10</v>
      </c>
      <c r="AI405" s="61">
        <v>0</v>
      </c>
      <c r="AJ405" s="61">
        <v>1</v>
      </c>
      <c r="AK405" s="61">
        <v>0</v>
      </c>
      <c r="AL405" s="61">
        <v>0</v>
      </c>
      <c r="AM405" s="61">
        <v>0</v>
      </c>
      <c r="AN405" s="61">
        <v>0</v>
      </c>
    </row>
    <row r="406" spans="1:40" s="123" customFormat="1" ht="206.25" x14ac:dyDescent="0.25">
      <c r="A406" s="61">
        <v>364</v>
      </c>
      <c r="B406" s="61" t="s">
        <v>751</v>
      </c>
      <c r="C406" s="61" t="s">
        <v>3784</v>
      </c>
      <c r="D406" s="61" t="s">
        <v>478</v>
      </c>
      <c r="E406" s="61"/>
      <c r="F406" s="61" t="s">
        <v>1070</v>
      </c>
      <c r="G406" s="61"/>
      <c r="H406" s="61">
        <v>5</v>
      </c>
      <c r="I406" s="61">
        <v>1</v>
      </c>
      <c r="J406" s="61">
        <v>0</v>
      </c>
      <c r="K406" s="61">
        <v>0</v>
      </c>
      <c r="L406" s="61">
        <v>3</v>
      </c>
      <c r="M406" s="61">
        <v>1</v>
      </c>
      <c r="N406" s="61">
        <v>0</v>
      </c>
      <c r="O406" s="61">
        <v>2</v>
      </c>
      <c r="P406" s="61">
        <v>2</v>
      </c>
      <c r="Q406" s="61">
        <v>1</v>
      </c>
      <c r="R406" s="61">
        <v>0</v>
      </c>
      <c r="S406" s="61">
        <v>5</v>
      </c>
      <c r="T406" s="61">
        <v>0</v>
      </c>
      <c r="U406" s="61">
        <v>0</v>
      </c>
      <c r="V406" s="61">
        <v>0</v>
      </c>
      <c r="W406" s="61">
        <v>2</v>
      </c>
      <c r="X406" s="61">
        <v>1</v>
      </c>
      <c r="Y406" s="61">
        <v>0</v>
      </c>
      <c r="Z406" s="61">
        <v>0</v>
      </c>
      <c r="AA406" s="61">
        <v>0</v>
      </c>
      <c r="AB406" s="61">
        <v>0</v>
      </c>
      <c r="AC406" s="61">
        <v>1</v>
      </c>
      <c r="AD406" s="61">
        <v>0</v>
      </c>
      <c r="AE406" s="61">
        <v>1</v>
      </c>
      <c r="AF406" s="61">
        <v>10</v>
      </c>
      <c r="AG406" s="61">
        <v>30</v>
      </c>
      <c r="AH406" s="61">
        <v>20</v>
      </c>
      <c r="AI406" s="61">
        <v>5</v>
      </c>
      <c r="AJ406" s="61">
        <v>5</v>
      </c>
      <c r="AK406" s="61">
        <v>0</v>
      </c>
      <c r="AL406" s="61">
        <v>0</v>
      </c>
      <c r="AM406" s="61">
        <v>0</v>
      </c>
      <c r="AN406" s="61">
        <v>0</v>
      </c>
    </row>
    <row r="407" spans="1:40" s="123" customFormat="1" ht="37.5" x14ac:dyDescent="0.25">
      <c r="A407" s="61">
        <v>365</v>
      </c>
      <c r="B407" s="61" t="s">
        <v>751</v>
      </c>
      <c r="C407" s="61" t="s">
        <v>3785</v>
      </c>
      <c r="D407" s="61" t="s">
        <v>478</v>
      </c>
      <c r="E407" s="61"/>
      <c r="F407" s="61" t="s">
        <v>1147</v>
      </c>
      <c r="G407" s="61"/>
      <c r="H407" s="61">
        <v>6</v>
      </c>
      <c r="I407" s="61">
        <v>1</v>
      </c>
      <c r="J407" s="61">
        <v>0</v>
      </c>
      <c r="K407" s="61">
        <v>0</v>
      </c>
      <c r="L407" s="61">
        <v>2</v>
      </c>
      <c r="M407" s="61">
        <v>1</v>
      </c>
      <c r="N407" s="61">
        <v>1</v>
      </c>
      <c r="O407" s="61">
        <v>1</v>
      </c>
      <c r="P407" s="61">
        <v>4</v>
      </c>
      <c r="Q407" s="61">
        <v>1</v>
      </c>
      <c r="R407" s="61">
        <v>0</v>
      </c>
      <c r="S407" s="61">
        <v>5</v>
      </c>
      <c r="T407" s="61">
        <v>0</v>
      </c>
      <c r="U407" s="61">
        <v>0</v>
      </c>
      <c r="V407" s="61">
        <v>1</v>
      </c>
      <c r="W407" s="61">
        <v>2</v>
      </c>
      <c r="X407" s="61">
        <v>0</v>
      </c>
      <c r="Y407" s="61">
        <v>0</v>
      </c>
      <c r="Z407" s="61">
        <v>0</v>
      </c>
      <c r="AA407" s="61">
        <v>1</v>
      </c>
      <c r="AB407" s="61">
        <v>0</v>
      </c>
      <c r="AC407" s="61">
        <v>1</v>
      </c>
      <c r="AD407" s="61">
        <v>0</v>
      </c>
      <c r="AE407" s="61">
        <v>1</v>
      </c>
      <c r="AF407" s="61">
        <v>10</v>
      </c>
      <c r="AG407" s="61">
        <v>30</v>
      </c>
      <c r="AH407" s="61">
        <v>10</v>
      </c>
      <c r="AI407" s="61">
        <v>0</v>
      </c>
      <c r="AJ407" s="61">
        <v>2</v>
      </c>
      <c r="AK407" s="61">
        <v>0</v>
      </c>
      <c r="AL407" s="61">
        <v>0</v>
      </c>
      <c r="AM407" s="61">
        <v>0</v>
      </c>
      <c r="AN407" s="61">
        <v>0</v>
      </c>
    </row>
    <row r="408" spans="1:40" s="123" customFormat="1" ht="37.5" x14ac:dyDescent="0.25">
      <c r="A408" s="61">
        <v>366</v>
      </c>
      <c r="B408" s="61" t="s">
        <v>751</v>
      </c>
      <c r="C408" s="61" t="s">
        <v>3786</v>
      </c>
      <c r="D408" s="61" t="s">
        <v>478</v>
      </c>
      <c r="E408" s="61"/>
      <c r="F408" s="61" t="s">
        <v>1148</v>
      </c>
      <c r="G408" s="61"/>
      <c r="H408" s="61">
        <v>5</v>
      </c>
      <c r="I408" s="61">
        <v>1</v>
      </c>
      <c r="J408" s="61">
        <v>1</v>
      </c>
      <c r="K408" s="61">
        <v>0</v>
      </c>
      <c r="L408" s="61">
        <v>1</v>
      </c>
      <c r="M408" s="61">
        <v>1</v>
      </c>
      <c r="N408" s="61">
        <v>0</v>
      </c>
      <c r="O408" s="61">
        <v>1</v>
      </c>
      <c r="P408" s="61">
        <v>2</v>
      </c>
      <c r="Q408" s="61">
        <v>1</v>
      </c>
      <c r="R408" s="61">
        <v>0</v>
      </c>
      <c r="S408" s="61">
        <v>5</v>
      </c>
      <c r="T408" s="61">
        <v>0</v>
      </c>
      <c r="U408" s="61">
        <v>0</v>
      </c>
      <c r="V408" s="61">
        <v>0</v>
      </c>
      <c r="W408" s="61">
        <v>2</v>
      </c>
      <c r="X408" s="61">
        <v>0</v>
      </c>
      <c r="Y408" s="61">
        <v>0</v>
      </c>
      <c r="Z408" s="61">
        <v>0</v>
      </c>
      <c r="AA408" s="61">
        <v>0</v>
      </c>
      <c r="AB408" s="61">
        <v>1</v>
      </c>
      <c r="AC408" s="61">
        <v>1</v>
      </c>
      <c r="AD408" s="61">
        <v>0</v>
      </c>
      <c r="AE408" s="61">
        <v>1</v>
      </c>
      <c r="AF408" s="61">
        <v>10</v>
      </c>
      <c r="AG408" s="61">
        <v>30</v>
      </c>
      <c r="AH408" s="61">
        <v>10</v>
      </c>
      <c r="AI408" s="61">
        <v>1</v>
      </c>
      <c r="AJ408" s="61">
        <v>2</v>
      </c>
      <c r="AK408" s="61">
        <v>0</v>
      </c>
      <c r="AL408" s="61">
        <v>0</v>
      </c>
      <c r="AM408" s="61">
        <v>0</v>
      </c>
      <c r="AN408" s="61">
        <v>0</v>
      </c>
    </row>
    <row r="409" spans="1:40" s="123" customFormat="1" ht="150" x14ac:dyDescent="0.25">
      <c r="A409" s="61">
        <v>367</v>
      </c>
      <c r="B409" s="61" t="s">
        <v>751</v>
      </c>
      <c r="C409" s="61" t="s">
        <v>3787</v>
      </c>
      <c r="D409" s="61" t="s">
        <v>478</v>
      </c>
      <c r="E409" s="61"/>
      <c r="F409" s="61" t="s">
        <v>1149</v>
      </c>
      <c r="G409" s="61"/>
      <c r="H409" s="61">
        <v>7</v>
      </c>
      <c r="I409" s="61">
        <v>1</v>
      </c>
      <c r="J409" s="61">
        <v>0</v>
      </c>
      <c r="K409" s="61">
        <v>0</v>
      </c>
      <c r="L409" s="61">
        <v>1</v>
      </c>
      <c r="M409" s="61">
        <v>1</v>
      </c>
      <c r="N409" s="61">
        <v>0</v>
      </c>
      <c r="O409" s="61">
        <v>1</v>
      </c>
      <c r="P409" s="61">
        <v>2</v>
      </c>
      <c r="Q409" s="61">
        <v>2</v>
      </c>
      <c r="R409" s="61">
        <v>0</v>
      </c>
      <c r="S409" s="61">
        <v>10</v>
      </c>
      <c r="T409" s="61">
        <v>0</v>
      </c>
      <c r="U409" s="61">
        <v>0</v>
      </c>
      <c r="V409" s="61">
        <v>1</v>
      </c>
      <c r="W409" s="61">
        <v>2</v>
      </c>
      <c r="X409" s="61">
        <v>0</v>
      </c>
      <c r="Y409" s="61">
        <v>0</v>
      </c>
      <c r="Z409" s="61">
        <v>0</v>
      </c>
      <c r="AA409" s="61">
        <v>1</v>
      </c>
      <c r="AB409" s="61">
        <v>0</v>
      </c>
      <c r="AC409" s="61">
        <v>2</v>
      </c>
      <c r="AD409" s="61">
        <v>0</v>
      </c>
      <c r="AE409" s="61">
        <v>1</v>
      </c>
      <c r="AF409" s="61">
        <v>30</v>
      </c>
      <c r="AG409" s="61">
        <v>60</v>
      </c>
      <c r="AH409" s="61">
        <v>20</v>
      </c>
      <c r="AI409" s="61">
        <v>3</v>
      </c>
      <c r="AJ409" s="61">
        <v>1</v>
      </c>
      <c r="AK409" s="61">
        <v>0</v>
      </c>
      <c r="AL409" s="61">
        <v>0</v>
      </c>
      <c r="AM409" s="61">
        <v>0</v>
      </c>
      <c r="AN409" s="61">
        <v>0</v>
      </c>
    </row>
    <row r="410" spans="1:40" s="126" customFormat="1" ht="37.5" x14ac:dyDescent="0.25">
      <c r="A410" s="125"/>
      <c r="B410" s="125" t="s">
        <v>126</v>
      </c>
      <c r="C410" s="125"/>
      <c r="D410" s="125" t="s">
        <v>478</v>
      </c>
      <c r="E410" s="125">
        <v>77.400000000000006</v>
      </c>
      <c r="F410" s="125"/>
      <c r="G410" s="125"/>
      <c r="H410" s="125">
        <f>SUM(H393:H409)</f>
        <v>120</v>
      </c>
      <c r="I410" s="125">
        <f t="shared" ref="I410:AN410" si="36">SUM(I393:I409)</f>
        <v>17</v>
      </c>
      <c r="J410" s="125">
        <f t="shared" si="36"/>
        <v>5</v>
      </c>
      <c r="K410" s="125">
        <f t="shared" si="36"/>
        <v>0</v>
      </c>
      <c r="L410" s="125">
        <f t="shared" si="36"/>
        <v>21</v>
      </c>
      <c r="M410" s="125">
        <f t="shared" si="36"/>
        <v>19</v>
      </c>
      <c r="N410" s="125">
        <f t="shared" si="36"/>
        <v>4</v>
      </c>
      <c r="O410" s="125">
        <f t="shared" si="36"/>
        <v>20</v>
      </c>
      <c r="P410" s="125">
        <f t="shared" si="36"/>
        <v>41</v>
      </c>
      <c r="Q410" s="125">
        <f t="shared" si="36"/>
        <v>18</v>
      </c>
      <c r="R410" s="125">
        <f t="shared" si="36"/>
        <v>0</v>
      </c>
      <c r="S410" s="125">
        <f t="shared" si="36"/>
        <v>87</v>
      </c>
      <c r="T410" s="125">
        <f t="shared" si="36"/>
        <v>0</v>
      </c>
      <c r="U410" s="125">
        <f t="shared" si="36"/>
        <v>0</v>
      </c>
      <c r="V410" s="125">
        <f t="shared" si="36"/>
        <v>15</v>
      </c>
      <c r="W410" s="125">
        <f t="shared" si="36"/>
        <v>29</v>
      </c>
      <c r="X410" s="125">
        <f t="shared" si="36"/>
        <v>1</v>
      </c>
      <c r="Y410" s="125">
        <f t="shared" si="36"/>
        <v>2</v>
      </c>
      <c r="Z410" s="125">
        <f t="shared" si="36"/>
        <v>4</v>
      </c>
      <c r="AA410" s="125">
        <f t="shared" si="36"/>
        <v>6</v>
      </c>
      <c r="AB410" s="125">
        <f t="shared" si="36"/>
        <v>3</v>
      </c>
      <c r="AC410" s="125">
        <f t="shared" si="36"/>
        <v>21</v>
      </c>
      <c r="AD410" s="125">
        <f t="shared" si="36"/>
        <v>2</v>
      </c>
      <c r="AE410" s="125">
        <f t="shared" si="36"/>
        <v>26</v>
      </c>
      <c r="AF410" s="125">
        <f t="shared" si="36"/>
        <v>205</v>
      </c>
      <c r="AG410" s="125">
        <f t="shared" si="36"/>
        <v>560</v>
      </c>
      <c r="AH410" s="125">
        <f t="shared" si="36"/>
        <v>236</v>
      </c>
      <c r="AI410" s="125">
        <f t="shared" si="36"/>
        <v>23</v>
      </c>
      <c r="AJ410" s="125">
        <f t="shared" si="36"/>
        <v>41</v>
      </c>
      <c r="AK410" s="125">
        <f t="shared" si="36"/>
        <v>0</v>
      </c>
      <c r="AL410" s="125">
        <f t="shared" si="36"/>
        <v>0</v>
      </c>
      <c r="AM410" s="125">
        <f t="shared" si="36"/>
        <v>0</v>
      </c>
      <c r="AN410" s="125">
        <f t="shared" si="36"/>
        <v>0</v>
      </c>
    </row>
    <row r="411" spans="1:40" s="123" customFormat="1" ht="37.5" x14ac:dyDescent="0.25">
      <c r="A411" s="61">
        <v>368</v>
      </c>
      <c r="B411" s="61" t="s">
        <v>751</v>
      </c>
      <c r="C411" s="61" t="s">
        <v>629</v>
      </c>
      <c r="D411" s="61" t="s">
        <v>478</v>
      </c>
      <c r="E411" s="61"/>
      <c r="F411" s="61"/>
      <c r="G411" s="61">
        <v>0</v>
      </c>
      <c r="H411" s="61">
        <v>0</v>
      </c>
      <c r="I411" s="61">
        <v>0</v>
      </c>
      <c r="J411" s="61">
        <v>0</v>
      </c>
      <c r="K411" s="61">
        <v>0</v>
      </c>
      <c r="L411" s="61">
        <v>0</v>
      </c>
      <c r="M411" s="61">
        <v>0</v>
      </c>
      <c r="N411" s="61">
        <v>0</v>
      </c>
      <c r="O411" s="61">
        <v>0</v>
      </c>
      <c r="P411" s="61">
        <v>0</v>
      </c>
      <c r="Q411" s="61">
        <v>0</v>
      </c>
      <c r="R411" s="61">
        <v>0</v>
      </c>
      <c r="S411" s="61">
        <v>0</v>
      </c>
      <c r="T411" s="61">
        <v>0</v>
      </c>
      <c r="U411" s="61">
        <v>0</v>
      </c>
      <c r="V411" s="61">
        <v>0</v>
      </c>
      <c r="W411" s="61">
        <v>0</v>
      </c>
      <c r="X411" s="61">
        <v>0</v>
      </c>
      <c r="Y411" s="61">
        <v>0</v>
      </c>
      <c r="Z411" s="61">
        <v>0</v>
      </c>
      <c r="AA411" s="61">
        <v>0</v>
      </c>
      <c r="AB411" s="61">
        <v>0</v>
      </c>
      <c r="AC411" s="61">
        <v>0</v>
      </c>
      <c r="AD411" s="61">
        <v>0</v>
      </c>
      <c r="AE411" s="61">
        <v>0</v>
      </c>
      <c r="AF411" s="61">
        <v>0</v>
      </c>
      <c r="AG411" s="61">
        <v>0</v>
      </c>
      <c r="AH411" s="61">
        <v>0</v>
      </c>
      <c r="AI411" s="61">
        <v>0</v>
      </c>
      <c r="AJ411" s="61">
        <v>0</v>
      </c>
      <c r="AK411" s="61">
        <v>0</v>
      </c>
      <c r="AL411" s="61">
        <v>0</v>
      </c>
      <c r="AM411" s="61">
        <v>0</v>
      </c>
      <c r="AN411" s="61">
        <v>0</v>
      </c>
    </row>
    <row r="412" spans="1:40" s="126" customFormat="1" ht="37.5" x14ac:dyDescent="0.25">
      <c r="A412" s="125"/>
      <c r="B412" s="125" t="s">
        <v>1453</v>
      </c>
      <c r="C412" s="125"/>
      <c r="D412" s="125" t="s">
        <v>478</v>
      </c>
      <c r="E412" s="125"/>
      <c r="F412" s="125"/>
      <c r="G412" s="125">
        <f>G411+G410</f>
        <v>0</v>
      </c>
      <c r="H412" s="125">
        <f t="shared" ref="H412:AN412" si="37">H411+H410</f>
        <v>120</v>
      </c>
      <c r="I412" s="125">
        <f t="shared" si="37"/>
        <v>17</v>
      </c>
      <c r="J412" s="125">
        <f t="shared" si="37"/>
        <v>5</v>
      </c>
      <c r="K412" s="125">
        <f t="shared" si="37"/>
        <v>0</v>
      </c>
      <c r="L412" s="125">
        <f t="shared" si="37"/>
        <v>21</v>
      </c>
      <c r="M412" s="125">
        <f t="shared" si="37"/>
        <v>19</v>
      </c>
      <c r="N412" s="125">
        <f t="shared" si="37"/>
        <v>4</v>
      </c>
      <c r="O412" s="125">
        <f t="shared" si="37"/>
        <v>20</v>
      </c>
      <c r="P412" s="125">
        <f t="shared" si="37"/>
        <v>41</v>
      </c>
      <c r="Q412" s="125">
        <f t="shared" si="37"/>
        <v>18</v>
      </c>
      <c r="R412" s="125">
        <f t="shared" si="37"/>
        <v>0</v>
      </c>
      <c r="S412" s="125">
        <f t="shared" si="37"/>
        <v>87</v>
      </c>
      <c r="T412" s="125">
        <f t="shared" si="37"/>
        <v>0</v>
      </c>
      <c r="U412" s="125">
        <f t="shared" si="37"/>
        <v>0</v>
      </c>
      <c r="V412" s="125">
        <f t="shared" si="37"/>
        <v>15</v>
      </c>
      <c r="W412" s="125">
        <f t="shared" si="37"/>
        <v>29</v>
      </c>
      <c r="X412" s="125">
        <f t="shared" si="37"/>
        <v>1</v>
      </c>
      <c r="Y412" s="125">
        <f t="shared" si="37"/>
        <v>2</v>
      </c>
      <c r="Z412" s="125">
        <f t="shared" si="37"/>
        <v>4</v>
      </c>
      <c r="AA412" s="125">
        <f t="shared" si="37"/>
        <v>6</v>
      </c>
      <c r="AB412" s="125">
        <f t="shared" si="37"/>
        <v>3</v>
      </c>
      <c r="AC412" s="125">
        <f t="shared" si="37"/>
        <v>21</v>
      </c>
      <c r="AD412" s="125">
        <f t="shared" si="37"/>
        <v>2</v>
      </c>
      <c r="AE412" s="125">
        <f t="shared" si="37"/>
        <v>26</v>
      </c>
      <c r="AF412" s="125">
        <f t="shared" si="37"/>
        <v>205</v>
      </c>
      <c r="AG412" s="125">
        <f t="shared" si="37"/>
        <v>560</v>
      </c>
      <c r="AH412" s="125">
        <f t="shared" si="37"/>
        <v>236</v>
      </c>
      <c r="AI412" s="125">
        <f t="shared" si="37"/>
        <v>23</v>
      </c>
      <c r="AJ412" s="125">
        <f t="shared" si="37"/>
        <v>41</v>
      </c>
      <c r="AK412" s="125">
        <f t="shared" si="37"/>
        <v>0</v>
      </c>
      <c r="AL412" s="125">
        <f t="shared" si="37"/>
        <v>0</v>
      </c>
      <c r="AM412" s="125">
        <f t="shared" si="37"/>
        <v>0</v>
      </c>
      <c r="AN412" s="125">
        <f t="shared" si="37"/>
        <v>0</v>
      </c>
    </row>
    <row r="413" spans="1:40" s="123" customFormat="1" ht="37.5" x14ac:dyDescent="0.25">
      <c r="A413" s="61">
        <v>369</v>
      </c>
      <c r="B413" s="61" t="s">
        <v>752</v>
      </c>
      <c r="C413" s="61" t="s">
        <v>3788</v>
      </c>
      <c r="D413" s="61" t="s">
        <v>475</v>
      </c>
      <c r="E413" s="61"/>
      <c r="F413" s="61" t="s">
        <v>809</v>
      </c>
      <c r="G413" s="61"/>
      <c r="H413" s="61">
        <v>5</v>
      </c>
      <c r="I413" s="61">
        <v>1</v>
      </c>
      <c r="J413" s="61">
        <v>0</v>
      </c>
      <c r="K413" s="61">
        <v>0</v>
      </c>
      <c r="L413" s="61">
        <v>1</v>
      </c>
      <c r="M413" s="61">
        <v>1</v>
      </c>
      <c r="N413" s="61">
        <v>0</v>
      </c>
      <c r="O413" s="61">
        <v>2</v>
      </c>
      <c r="P413" s="61">
        <v>2</v>
      </c>
      <c r="Q413" s="61">
        <v>1</v>
      </c>
      <c r="R413" s="61">
        <v>0</v>
      </c>
      <c r="S413" s="61">
        <v>5</v>
      </c>
      <c r="T413" s="61">
        <v>0</v>
      </c>
      <c r="U413" s="61">
        <v>0</v>
      </c>
      <c r="V413" s="61">
        <v>1</v>
      </c>
      <c r="W413" s="61">
        <v>2</v>
      </c>
      <c r="X413" s="61">
        <v>0</v>
      </c>
      <c r="Y413" s="61">
        <v>0</v>
      </c>
      <c r="Z413" s="61">
        <v>0</v>
      </c>
      <c r="AA413" s="61">
        <v>2</v>
      </c>
      <c r="AB413" s="61">
        <v>1</v>
      </c>
      <c r="AC413" s="61">
        <v>0</v>
      </c>
      <c r="AD413" s="61">
        <v>0</v>
      </c>
      <c r="AE413" s="61">
        <v>1</v>
      </c>
      <c r="AF413" s="61">
        <v>10</v>
      </c>
      <c r="AG413" s="61">
        <v>30</v>
      </c>
      <c r="AH413" s="61">
        <v>10</v>
      </c>
      <c r="AI413" s="61">
        <v>2</v>
      </c>
      <c r="AJ413" s="61">
        <v>0</v>
      </c>
      <c r="AK413" s="61">
        <v>0</v>
      </c>
      <c r="AL413" s="61">
        <v>0</v>
      </c>
      <c r="AM413" s="61">
        <v>0</v>
      </c>
      <c r="AN413" s="61">
        <v>0</v>
      </c>
    </row>
    <row r="414" spans="1:40" s="123" customFormat="1" ht="37.5" x14ac:dyDescent="0.25">
      <c r="A414" s="61">
        <v>370</v>
      </c>
      <c r="B414" s="61" t="s">
        <v>752</v>
      </c>
      <c r="C414" s="61" t="s">
        <v>3789</v>
      </c>
      <c r="D414" s="61" t="s">
        <v>475</v>
      </c>
      <c r="E414" s="61"/>
      <c r="F414" s="61" t="s">
        <v>810</v>
      </c>
      <c r="G414" s="61"/>
      <c r="H414" s="61">
        <v>5</v>
      </c>
      <c r="I414" s="61">
        <v>1</v>
      </c>
      <c r="J414" s="61">
        <v>0</v>
      </c>
      <c r="K414" s="61">
        <v>0</v>
      </c>
      <c r="L414" s="61">
        <v>1</v>
      </c>
      <c r="M414" s="61">
        <v>1</v>
      </c>
      <c r="N414" s="61">
        <v>0</v>
      </c>
      <c r="O414" s="61">
        <v>1</v>
      </c>
      <c r="P414" s="61">
        <v>2</v>
      </c>
      <c r="Q414" s="61">
        <v>1</v>
      </c>
      <c r="R414" s="61">
        <v>0</v>
      </c>
      <c r="S414" s="61">
        <v>5</v>
      </c>
      <c r="T414" s="61">
        <v>0</v>
      </c>
      <c r="U414" s="61">
        <v>0</v>
      </c>
      <c r="V414" s="61">
        <v>1</v>
      </c>
      <c r="W414" s="61">
        <v>0</v>
      </c>
      <c r="X414" s="61">
        <v>0</v>
      </c>
      <c r="Y414" s="61">
        <v>0</v>
      </c>
      <c r="Z414" s="61">
        <v>0</v>
      </c>
      <c r="AA414" s="61">
        <v>1</v>
      </c>
      <c r="AB414" s="61">
        <v>0</v>
      </c>
      <c r="AC414" s="61">
        <v>1</v>
      </c>
      <c r="AD414" s="61">
        <v>0</v>
      </c>
      <c r="AE414" s="61">
        <v>1</v>
      </c>
      <c r="AF414" s="61">
        <v>10</v>
      </c>
      <c r="AG414" s="61">
        <v>20</v>
      </c>
      <c r="AH414" s="61">
        <v>10</v>
      </c>
      <c r="AI414" s="61">
        <v>2</v>
      </c>
      <c r="AJ414" s="61">
        <v>0</v>
      </c>
      <c r="AK414" s="61">
        <v>0</v>
      </c>
      <c r="AL414" s="61">
        <v>0</v>
      </c>
      <c r="AM414" s="61">
        <v>0</v>
      </c>
      <c r="AN414" s="61">
        <v>0</v>
      </c>
    </row>
    <row r="415" spans="1:40" s="123" customFormat="1" ht="37.5" x14ac:dyDescent="0.25">
      <c r="A415" s="61">
        <v>371</v>
      </c>
      <c r="B415" s="61" t="s">
        <v>752</v>
      </c>
      <c r="C415" s="61" t="s">
        <v>3790</v>
      </c>
      <c r="D415" s="61" t="s">
        <v>475</v>
      </c>
      <c r="E415" s="61"/>
      <c r="F415" s="61" t="s">
        <v>753</v>
      </c>
      <c r="G415" s="61"/>
      <c r="H415" s="61">
        <v>5</v>
      </c>
      <c r="I415" s="61">
        <v>1</v>
      </c>
      <c r="J415" s="61">
        <v>0</v>
      </c>
      <c r="K415" s="61">
        <v>0</v>
      </c>
      <c r="L415" s="61">
        <v>1</v>
      </c>
      <c r="M415" s="61">
        <v>1</v>
      </c>
      <c r="N415" s="61">
        <v>0</v>
      </c>
      <c r="O415" s="61">
        <v>2</v>
      </c>
      <c r="P415" s="61">
        <v>2</v>
      </c>
      <c r="Q415" s="61">
        <v>1</v>
      </c>
      <c r="R415" s="61">
        <v>0</v>
      </c>
      <c r="S415" s="61">
        <v>5</v>
      </c>
      <c r="T415" s="61">
        <v>0</v>
      </c>
      <c r="U415" s="61">
        <v>0</v>
      </c>
      <c r="V415" s="61">
        <v>2</v>
      </c>
      <c r="W415" s="61">
        <v>1</v>
      </c>
      <c r="X415" s="61">
        <v>0</v>
      </c>
      <c r="Y415" s="61">
        <v>0</v>
      </c>
      <c r="Z415" s="61">
        <v>0</v>
      </c>
      <c r="AA415" s="61">
        <v>0</v>
      </c>
      <c r="AB415" s="61">
        <v>0</v>
      </c>
      <c r="AC415" s="61">
        <v>0</v>
      </c>
      <c r="AD415" s="61">
        <v>0</v>
      </c>
      <c r="AE415" s="61">
        <v>1</v>
      </c>
      <c r="AF415" s="61">
        <v>10</v>
      </c>
      <c r="AG415" s="61">
        <v>30</v>
      </c>
      <c r="AH415" s="61">
        <v>10</v>
      </c>
      <c r="AI415" s="61">
        <v>2</v>
      </c>
      <c r="AJ415" s="61">
        <v>0</v>
      </c>
      <c r="AK415" s="61">
        <v>0</v>
      </c>
      <c r="AL415" s="61">
        <v>0</v>
      </c>
      <c r="AM415" s="61">
        <v>0</v>
      </c>
      <c r="AN415" s="61">
        <v>0</v>
      </c>
    </row>
    <row r="416" spans="1:40" s="123" customFormat="1" ht="37.5" x14ac:dyDescent="0.25">
      <c r="A416" s="61">
        <v>372</v>
      </c>
      <c r="B416" s="61" t="s">
        <v>752</v>
      </c>
      <c r="C416" s="61" t="s">
        <v>3791</v>
      </c>
      <c r="D416" s="61" t="s">
        <v>475</v>
      </c>
      <c r="E416" s="61"/>
      <c r="F416" s="61" t="s">
        <v>754</v>
      </c>
      <c r="G416" s="61"/>
      <c r="H416" s="61">
        <v>5</v>
      </c>
      <c r="I416" s="61">
        <v>1</v>
      </c>
      <c r="J416" s="61">
        <v>0</v>
      </c>
      <c r="K416" s="61">
        <v>0</v>
      </c>
      <c r="L416" s="61">
        <v>1</v>
      </c>
      <c r="M416" s="61">
        <v>1</v>
      </c>
      <c r="N416" s="61">
        <v>0</v>
      </c>
      <c r="O416" s="61">
        <v>1</v>
      </c>
      <c r="P416" s="61">
        <v>2</v>
      </c>
      <c r="Q416" s="61">
        <v>1</v>
      </c>
      <c r="R416" s="61">
        <v>0</v>
      </c>
      <c r="S416" s="61">
        <v>5</v>
      </c>
      <c r="T416" s="61">
        <v>0</v>
      </c>
      <c r="U416" s="61">
        <v>0</v>
      </c>
      <c r="V416" s="61">
        <v>1</v>
      </c>
      <c r="W416" s="61">
        <v>1</v>
      </c>
      <c r="X416" s="61">
        <v>0</v>
      </c>
      <c r="Y416" s="61">
        <v>0</v>
      </c>
      <c r="Z416" s="61">
        <v>0</v>
      </c>
      <c r="AA416" s="61">
        <v>0</v>
      </c>
      <c r="AB416" s="61">
        <v>1</v>
      </c>
      <c r="AC416" s="61">
        <v>1</v>
      </c>
      <c r="AD416" s="61">
        <v>0</v>
      </c>
      <c r="AE416" s="61">
        <v>1</v>
      </c>
      <c r="AF416" s="61">
        <v>10</v>
      </c>
      <c r="AG416" s="61">
        <v>30</v>
      </c>
      <c r="AH416" s="61">
        <v>10</v>
      </c>
      <c r="AI416" s="61">
        <v>2</v>
      </c>
      <c r="AJ416" s="61">
        <v>0</v>
      </c>
      <c r="AK416" s="61">
        <v>0</v>
      </c>
      <c r="AL416" s="61">
        <v>0</v>
      </c>
      <c r="AM416" s="61">
        <v>0</v>
      </c>
      <c r="AN416" s="61">
        <v>0</v>
      </c>
    </row>
    <row r="417" spans="1:40" s="123" customFormat="1" ht="37.5" x14ac:dyDescent="0.25">
      <c r="A417" s="61">
        <v>373</v>
      </c>
      <c r="B417" s="61" t="s">
        <v>752</v>
      </c>
      <c r="C417" s="61" t="s">
        <v>3792</v>
      </c>
      <c r="D417" s="61" t="s">
        <v>475</v>
      </c>
      <c r="E417" s="61"/>
      <c r="F417" s="61" t="s">
        <v>811</v>
      </c>
      <c r="G417" s="61"/>
      <c r="H417" s="61">
        <v>5</v>
      </c>
      <c r="I417" s="61">
        <v>1</v>
      </c>
      <c r="J417" s="61">
        <v>0</v>
      </c>
      <c r="K417" s="61">
        <v>0</v>
      </c>
      <c r="L417" s="61">
        <v>0</v>
      </c>
      <c r="M417" s="61">
        <v>1</v>
      </c>
      <c r="N417" s="61">
        <v>0</v>
      </c>
      <c r="O417" s="61">
        <v>1</v>
      </c>
      <c r="P417" s="61">
        <v>2</v>
      </c>
      <c r="Q417" s="61">
        <v>1</v>
      </c>
      <c r="R417" s="61">
        <v>0</v>
      </c>
      <c r="S417" s="61">
        <v>5</v>
      </c>
      <c r="T417" s="61">
        <v>0</v>
      </c>
      <c r="U417" s="61">
        <v>0</v>
      </c>
      <c r="V417" s="61">
        <v>1</v>
      </c>
      <c r="W417" s="61">
        <v>1</v>
      </c>
      <c r="X417" s="61">
        <v>0</v>
      </c>
      <c r="Y417" s="61">
        <v>0</v>
      </c>
      <c r="Z417" s="61">
        <v>0</v>
      </c>
      <c r="AA417" s="61">
        <v>1</v>
      </c>
      <c r="AB417" s="61">
        <v>0</v>
      </c>
      <c r="AC417" s="61">
        <v>1</v>
      </c>
      <c r="AD417" s="61">
        <v>0</v>
      </c>
      <c r="AE417" s="61">
        <v>1</v>
      </c>
      <c r="AF417" s="61">
        <v>10</v>
      </c>
      <c r="AG417" s="61">
        <v>30</v>
      </c>
      <c r="AH417" s="61">
        <v>10</v>
      </c>
      <c r="AI417" s="61">
        <v>2</v>
      </c>
      <c r="AJ417" s="61">
        <v>0</v>
      </c>
      <c r="AK417" s="61">
        <v>0</v>
      </c>
      <c r="AL417" s="61">
        <v>0</v>
      </c>
      <c r="AM417" s="61">
        <v>0</v>
      </c>
      <c r="AN417" s="61">
        <v>0</v>
      </c>
    </row>
    <row r="418" spans="1:40" s="123" customFormat="1" ht="37.5" x14ac:dyDescent="0.25">
      <c r="A418" s="61">
        <v>374</v>
      </c>
      <c r="B418" s="61" t="s">
        <v>752</v>
      </c>
      <c r="C418" s="61" t="s">
        <v>3793</v>
      </c>
      <c r="D418" s="61" t="s">
        <v>475</v>
      </c>
      <c r="E418" s="61"/>
      <c r="F418" s="61" t="s">
        <v>811</v>
      </c>
      <c r="G418" s="61"/>
      <c r="H418" s="61">
        <v>5</v>
      </c>
      <c r="I418" s="61">
        <v>1</v>
      </c>
      <c r="J418" s="61">
        <v>0</v>
      </c>
      <c r="K418" s="61">
        <v>0</v>
      </c>
      <c r="L418" s="61">
        <v>1</v>
      </c>
      <c r="M418" s="61">
        <v>1</v>
      </c>
      <c r="N418" s="61">
        <v>0</v>
      </c>
      <c r="O418" s="61">
        <v>1</v>
      </c>
      <c r="P418" s="61">
        <v>2</v>
      </c>
      <c r="Q418" s="61">
        <v>1</v>
      </c>
      <c r="R418" s="61">
        <v>0</v>
      </c>
      <c r="S418" s="61">
        <v>5</v>
      </c>
      <c r="T418" s="61">
        <v>0</v>
      </c>
      <c r="U418" s="61">
        <v>0</v>
      </c>
      <c r="V418" s="61">
        <v>0</v>
      </c>
      <c r="W418" s="61">
        <v>1</v>
      </c>
      <c r="X418" s="61">
        <v>0</v>
      </c>
      <c r="Y418" s="61">
        <v>0</v>
      </c>
      <c r="Z418" s="61">
        <v>0</v>
      </c>
      <c r="AA418" s="61">
        <v>0</v>
      </c>
      <c r="AB418" s="61">
        <v>0</v>
      </c>
      <c r="AC418" s="61">
        <v>1</v>
      </c>
      <c r="AD418" s="61">
        <v>0</v>
      </c>
      <c r="AE418" s="61">
        <v>1</v>
      </c>
      <c r="AF418" s="61">
        <v>10</v>
      </c>
      <c r="AG418" s="61">
        <v>30</v>
      </c>
      <c r="AH418" s="61">
        <v>10</v>
      </c>
      <c r="AI418" s="61">
        <v>2</v>
      </c>
      <c r="AJ418" s="61">
        <v>0</v>
      </c>
      <c r="AK418" s="61">
        <v>0</v>
      </c>
      <c r="AL418" s="61">
        <v>0</v>
      </c>
      <c r="AM418" s="61">
        <v>0</v>
      </c>
      <c r="AN418" s="61">
        <v>0</v>
      </c>
    </row>
    <row r="419" spans="1:40" s="123" customFormat="1" ht="37.5" x14ac:dyDescent="0.25">
      <c r="A419" s="61">
        <v>375</v>
      </c>
      <c r="B419" s="61" t="s">
        <v>752</v>
      </c>
      <c r="C419" s="61" t="s">
        <v>3794</v>
      </c>
      <c r="D419" s="61" t="s">
        <v>475</v>
      </c>
      <c r="E419" s="61"/>
      <c r="F419" s="61" t="s">
        <v>810</v>
      </c>
      <c r="G419" s="61"/>
      <c r="H419" s="61">
        <v>5</v>
      </c>
      <c r="I419" s="61">
        <v>1</v>
      </c>
      <c r="J419" s="61">
        <v>0</v>
      </c>
      <c r="K419" s="61">
        <v>0</v>
      </c>
      <c r="L419" s="61">
        <v>1</v>
      </c>
      <c r="M419" s="61">
        <v>1</v>
      </c>
      <c r="N419" s="61">
        <v>0</v>
      </c>
      <c r="O419" s="61">
        <v>1</v>
      </c>
      <c r="P419" s="61">
        <v>2</v>
      </c>
      <c r="Q419" s="61">
        <v>1</v>
      </c>
      <c r="R419" s="61">
        <v>0</v>
      </c>
      <c r="S419" s="61">
        <v>5</v>
      </c>
      <c r="T419" s="61">
        <v>0</v>
      </c>
      <c r="U419" s="61">
        <v>0</v>
      </c>
      <c r="V419" s="61">
        <v>1</v>
      </c>
      <c r="W419" s="61">
        <v>0</v>
      </c>
      <c r="X419" s="61">
        <v>0</v>
      </c>
      <c r="Y419" s="61">
        <v>0</v>
      </c>
      <c r="Z419" s="61">
        <v>0</v>
      </c>
      <c r="AA419" s="61">
        <v>1</v>
      </c>
      <c r="AB419" s="61">
        <v>0</v>
      </c>
      <c r="AC419" s="61">
        <v>1</v>
      </c>
      <c r="AD419" s="61">
        <v>0</v>
      </c>
      <c r="AE419" s="61">
        <v>1</v>
      </c>
      <c r="AF419" s="61">
        <v>10</v>
      </c>
      <c r="AG419" s="61">
        <v>30</v>
      </c>
      <c r="AH419" s="61">
        <v>10</v>
      </c>
      <c r="AI419" s="61">
        <v>2</v>
      </c>
      <c r="AJ419" s="61">
        <v>0</v>
      </c>
      <c r="AK419" s="61">
        <v>0</v>
      </c>
      <c r="AL419" s="61">
        <v>0</v>
      </c>
      <c r="AM419" s="61">
        <v>0</v>
      </c>
      <c r="AN419" s="61">
        <v>0</v>
      </c>
    </row>
    <row r="420" spans="1:40" s="123" customFormat="1" ht="37.5" x14ac:dyDescent="0.25">
      <c r="A420" s="61">
        <v>376</v>
      </c>
      <c r="B420" s="61" t="s">
        <v>752</v>
      </c>
      <c r="C420" s="61" t="s">
        <v>3795</v>
      </c>
      <c r="D420" s="61" t="s">
        <v>475</v>
      </c>
      <c r="E420" s="61"/>
      <c r="F420" s="61" t="s">
        <v>812</v>
      </c>
      <c r="G420" s="61"/>
      <c r="H420" s="61">
        <v>10</v>
      </c>
      <c r="I420" s="61">
        <v>1</v>
      </c>
      <c r="J420" s="61">
        <v>0</v>
      </c>
      <c r="K420" s="61">
        <v>0</v>
      </c>
      <c r="L420" s="61">
        <v>1</v>
      </c>
      <c r="M420" s="61">
        <v>0</v>
      </c>
      <c r="N420" s="61">
        <v>0</v>
      </c>
      <c r="O420" s="61">
        <v>1</v>
      </c>
      <c r="P420" s="61">
        <v>1</v>
      </c>
      <c r="Q420" s="61">
        <v>0</v>
      </c>
      <c r="R420" s="61">
        <v>0</v>
      </c>
      <c r="S420" s="61">
        <v>0</v>
      </c>
      <c r="T420" s="61">
        <v>0</v>
      </c>
      <c r="U420" s="61">
        <v>0</v>
      </c>
      <c r="V420" s="61">
        <v>1</v>
      </c>
      <c r="W420" s="61">
        <v>1</v>
      </c>
      <c r="X420" s="61">
        <v>0</v>
      </c>
      <c r="Y420" s="61">
        <v>0</v>
      </c>
      <c r="Z420" s="61">
        <v>0</v>
      </c>
      <c r="AA420" s="61">
        <v>0</v>
      </c>
      <c r="AB420" s="61">
        <v>0</v>
      </c>
      <c r="AC420" s="61">
        <v>1</v>
      </c>
      <c r="AD420" s="61">
        <v>0</v>
      </c>
      <c r="AE420" s="61">
        <v>1</v>
      </c>
      <c r="AF420" s="61">
        <v>10</v>
      </c>
      <c r="AG420" s="61">
        <v>30</v>
      </c>
      <c r="AH420" s="61">
        <v>10</v>
      </c>
      <c r="AI420" s="61">
        <v>0</v>
      </c>
      <c r="AJ420" s="61">
        <v>0</v>
      </c>
      <c r="AK420" s="61">
        <v>0</v>
      </c>
      <c r="AL420" s="61">
        <v>0</v>
      </c>
      <c r="AM420" s="61">
        <v>0</v>
      </c>
      <c r="AN420" s="61">
        <v>0</v>
      </c>
    </row>
    <row r="421" spans="1:40" s="123" customFormat="1" ht="56.25" x14ac:dyDescent="0.25">
      <c r="A421" s="61">
        <v>377</v>
      </c>
      <c r="B421" s="61" t="s">
        <v>752</v>
      </c>
      <c r="C421" s="61" t="s">
        <v>3796</v>
      </c>
      <c r="D421" s="61" t="s">
        <v>475</v>
      </c>
      <c r="E421" s="61"/>
      <c r="F421" s="61" t="s">
        <v>813</v>
      </c>
      <c r="G421" s="61"/>
      <c r="H421" s="61">
        <v>5</v>
      </c>
      <c r="I421" s="61">
        <v>1</v>
      </c>
      <c r="J421" s="61">
        <v>0</v>
      </c>
      <c r="K421" s="61">
        <v>0</v>
      </c>
      <c r="L421" s="61">
        <v>1</v>
      </c>
      <c r="M421" s="61">
        <v>1</v>
      </c>
      <c r="N421" s="61">
        <v>0</v>
      </c>
      <c r="O421" s="61">
        <v>1</v>
      </c>
      <c r="P421" s="61">
        <v>2</v>
      </c>
      <c r="Q421" s="61">
        <v>1</v>
      </c>
      <c r="R421" s="61">
        <v>0</v>
      </c>
      <c r="S421" s="61">
        <v>5</v>
      </c>
      <c r="T421" s="61">
        <v>0</v>
      </c>
      <c r="U421" s="61">
        <v>0</v>
      </c>
      <c r="V421" s="61">
        <v>1</v>
      </c>
      <c r="W421" s="61">
        <v>0</v>
      </c>
      <c r="X421" s="61">
        <v>0</v>
      </c>
      <c r="Y421" s="61">
        <v>0</v>
      </c>
      <c r="Z421" s="61">
        <v>0</v>
      </c>
      <c r="AA421" s="61">
        <v>1</v>
      </c>
      <c r="AB421" s="61">
        <v>0</v>
      </c>
      <c r="AC421" s="61">
        <v>1</v>
      </c>
      <c r="AD421" s="61">
        <v>0</v>
      </c>
      <c r="AE421" s="61">
        <v>1</v>
      </c>
      <c r="AF421" s="61">
        <v>10</v>
      </c>
      <c r="AG421" s="61">
        <v>30</v>
      </c>
      <c r="AH421" s="61">
        <v>10</v>
      </c>
      <c r="AI421" s="61">
        <v>0</v>
      </c>
      <c r="AJ421" s="61">
        <v>0</v>
      </c>
      <c r="AK421" s="61">
        <v>0</v>
      </c>
      <c r="AL421" s="61">
        <v>0</v>
      </c>
      <c r="AM421" s="61">
        <v>0</v>
      </c>
      <c r="AN421" s="61">
        <v>0</v>
      </c>
    </row>
    <row r="422" spans="1:40" s="123" customFormat="1" ht="37.5" x14ac:dyDescent="0.25">
      <c r="A422" s="61">
        <v>378</v>
      </c>
      <c r="B422" s="61" t="s">
        <v>752</v>
      </c>
      <c r="C422" s="61" t="s">
        <v>3797</v>
      </c>
      <c r="D422" s="61" t="s">
        <v>475</v>
      </c>
      <c r="E422" s="61"/>
      <c r="F422" s="61" t="s">
        <v>814</v>
      </c>
      <c r="G422" s="61"/>
      <c r="H422" s="61">
        <v>9</v>
      </c>
      <c r="I422" s="61">
        <v>1</v>
      </c>
      <c r="J422" s="61">
        <v>0</v>
      </c>
      <c r="K422" s="61">
        <v>0</v>
      </c>
      <c r="L422" s="61">
        <v>1</v>
      </c>
      <c r="M422" s="61">
        <v>1</v>
      </c>
      <c r="N422" s="61">
        <v>0</v>
      </c>
      <c r="O422" s="61">
        <v>1</v>
      </c>
      <c r="P422" s="61">
        <v>6</v>
      </c>
      <c r="Q422" s="61">
        <v>1</v>
      </c>
      <c r="R422" s="61">
        <v>0</v>
      </c>
      <c r="S422" s="61">
        <v>5</v>
      </c>
      <c r="T422" s="61">
        <v>0</v>
      </c>
      <c r="U422" s="61">
        <v>0</v>
      </c>
      <c r="V422" s="61">
        <v>1</v>
      </c>
      <c r="W422" s="61">
        <v>1</v>
      </c>
      <c r="X422" s="61">
        <v>0</v>
      </c>
      <c r="Y422" s="61">
        <v>0</v>
      </c>
      <c r="Z422" s="61">
        <v>0</v>
      </c>
      <c r="AA422" s="61">
        <v>0</v>
      </c>
      <c r="AB422" s="61">
        <v>1</v>
      </c>
      <c r="AC422" s="61">
        <v>0</v>
      </c>
      <c r="AD422" s="61">
        <v>0</v>
      </c>
      <c r="AE422" s="61">
        <v>1</v>
      </c>
      <c r="AF422" s="61">
        <v>10</v>
      </c>
      <c r="AG422" s="61">
        <v>25</v>
      </c>
      <c r="AH422" s="61">
        <v>10</v>
      </c>
      <c r="AI422" s="61">
        <v>2</v>
      </c>
      <c r="AJ422" s="61">
        <v>0</v>
      </c>
      <c r="AK422" s="61">
        <v>0</v>
      </c>
      <c r="AL422" s="61">
        <v>0</v>
      </c>
      <c r="AM422" s="61">
        <v>0</v>
      </c>
      <c r="AN422" s="61">
        <v>0</v>
      </c>
    </row>
    <row r="423" spans="1:40" s="123" customFormat="1" ht="37.5" x14ac:dyDescent="0.25">
      <c r="A423" s="61">
        <v>379</v>
      </c>
      <c r="B423" s="61" t="s">
        <v>752</v>
      </c>
      <c r="C423" s="61" t="s">
        <v>1150</v>
      </c>
      <c r="D423" s="61" t="s">
        <v>475</v>
      </c>
      <c r="E423" s="61"/>
      <c r="F423" s="61" t="s">
        <v>815</v>
      </c>
      <c r="G423" s="61"/>
      <c r="H423" s="61">
        <v>5</v>
      </c>
      <c r="I423" s="61">
        <v>1</v>
      </c>
      <c r="J423" s="61">
        <v>0</v>
      </c>
      <c r="K423" s="61">
        <v>0</v>
      </c>
      <c r="L423" s="61">
        <v>0</v>
      </c>
      <c r="M423" s="61">
        <v>1</v>
      </c>
      <c r="N423" s="61">
        <v>0</v>
      </c>
      <c r="O423" s="61">
        <v>1</v>
      </c>
      <c r="P423" s="61">
        <v>2</v>
      </c>
      <c r="Q423" s="61">
        <v>1</v>
      </c>
      <c r="R423" s="61">
        <v>0</v>
      </c>
      <c r="S423" s="61">
        <v>5</v>
      </c>
      <c r="T423" s="61">
        <v>0</v>
      </c>
      <c r="U423" s="61">
        <v>0</v>
      </c>
      <c r="V423" s="61">
        <v>0</v>
      </c>
      <c r="W423" s="61">
        <v>1</v>
      </c>
      <c r="X423" s="61">
        <v>0</v>
      </c>
      <c r="Y423" s="61">
        <v>0</v>
      </c>
      <c r="Z423" s="61">
        <v>0</v>
      </c>
      <c r="AA423" s="61">
        <v>0</v>
      </c>
      <c r="AB423" s="61">
        <v>0</v>
      </c>
      <c r="AC423" s="61">
        <v>1</v>
      </c>
      <c r="AD423" s="61">
        <v>0</v>
      </c>
      <c r="AE423" s="61">
        <v>1</v>
      </c>
      <c r="AF423" s="61">
        <v>10</v>
      </c>
      <c r="AG423" s="61">
        <v>10</v>
      </c>
      <c r="AH423" s="61">
        <v>10</v>
      </c>
      <c r="AI423" s="61">
        <v>2</v>
      </c>
      <c r="AJ423" s="61">
        <v>0</v>
      </c>
      <c r="AK423" s="61">
        <v>0</v>
      </c>
      <c r="AL423" s="61">
        <v>0</v>
      </c>
      <c r="AM423" s="61">
        <v>0</v>
      </c>
      <c r="AN423" s="61">
        <v>0</v>
      </c>
    </row>
    <row r="424" spans="1:40" s="123" customFormat="1" ht="37.5" x14ac:dyDescent="0.25">
      <c r="A424" s="61">
        <v>380</v>
      </c>
      <c r="B424" s="61" t="s">
        <v>752</v>
      </c>
      <c r="C424" s="61" t="s">
        <v>3798</v>
      </c>
      <c r="D424" s="61" t="s">
        <v>475</v>
      </c>
      <c r="E424" s="61"/>
      <c r="F424" s="61" t="s">
        <v>816</v>
      </c>
      <c r="G424" s="61"/>
      <c r="H424" s="61">
        <v>5</v>
      </c>
      <c r="I424" s="61">
        <v>1</v>
      </c>
      <c r="J424" s="61">
        <v>0</v>
      </c>
      <c r="K424" s="61">
        <v>0</v>
      </c>
      <c r="L424" s="61">
        <v>1</v>
      </c>
      <c r="M424" s="61">
        <v>1</v>
      </c>
      <c r="N424" s="61">
        <v>0</v>
      </c>
      <c r="O424" s="61">
        <v>1</v>
      </c>
      <c r="P424" s="61">
        <v>2</v>
      </c>
      <c r="Q424" s="61">
        <v>1</v>
      </c>
      <c r="R424" s="61">
        <v>0</v>
      </c>
      <c r="S424" s="61">
        <v>5</v>
      </c>
      <c r="T424" s="61">
        <v>0</v>
      </c>
      <c r="U424" s="61">
        <v>0</v>
      </c>
      <c r="V424" s="61">
        <v>1</v>
      </c>
      <c r="W424" s="61">
        <v>1</v>
      </c>
      <c r="X424" s="61">
        <v>0</v>
      </c>
      <c r="Y424" s="61">
        <v>0</v>
      </c>
      <c r="Z424" s="61">
        <v>0</v>
      </c>
      <c r="AA424" s="61">
        <v>0</v>
      </c>
      <c r="AB424" s="61">
        <v>1</v>
      </c>
      <c r="AC424" s="61">
        <v>0</v>
      </c>
      <c r="AD424" s="61">
        <v>0</v>
      </c>
      <c r="AE424" s="61">
        <v>1</v>
      </c>
      <c r="AF424" s="61">
        <v>10</v>
      </c>
      <c r="AG424" s="61">
        <v>30</v>
      </c>
      <c r="AH424" s="61">
        <v>10</v>
      </c>
      <c r="AI424" s="61">
        <v>2</v>
      </c>
      <c r="AJ424" s="61">
        <v>0</v>
      </c>
      <c r="AK424" s="61">
        <v>0</v>
      </c>
      <c r="AL424" s="61">
        <v>0</v>
      </c>
      <c r="AM424" s="61">
        <v>0</v>
      </c>
      <c r="AN424" s="61">
        <v>0</v>
      </c>
    </row>
    <row r="425" spans="1:40" s="123" customFormat="1" ht="56.25" x14ac:dyDescent="0.25">
      <c r="A425" s="61">
        <v>381</v>
      </c>
      <c r="B425" s="61" t="s">
        <v>752</v>
      </c>
      <c r="C425" s="61" t="s">
        <v>3799</v>
      </c>
      <c r="D425" s="61" t="s">
        <v>475</v>
      </c>
      <c r="E425" s="61"/>
      <c r="F425" s="61" t="s">
        <v>813</v>
      </c>
      <c r="G425" s="61"/>
      <c r="H425" s="61">
        <v>10</v>
      </c>
      <c r="I425" s="61">
        <v>1</v>
      </c>
      <c r="J425" s="61">
        <v>0</v>
      </c>
      <c r="K425" s="61">
        <v>0</v>
      </c>
      <c r="L425" s="61">
        <v>0</v>
      </c>
      <c r="M425" s="61">
        <v>2</v>
      </c>
      <c r="N425" s="61">
        <v>0</v>
      </c>
      <c r="O425" s="61">
        <v>2</v>
      </c>
      <c r="P425" s="61">
        <v>2</v>
      </c>
      <c r="Q425" s="61">
        <v>2</v>
      </c>
      <c r="R425" s="61">
        <v>0</v>
      </c>
      <c r="S425" s="61">
        <v>5</v>
      </c>
      <c r="T425" s="61">
        <v>0</v>
      </c>
      <c r="U425" s="61">
        <v>0</v>
      </c>
      <c r="V425" s="61">
        <v>1</v>
      </c>
      <c r="W425" s="61">
        <v>1</v>
      </c>
      <c r="X425" s="61">
        <v>0</v>
      </c>
      <c r="Y425" s="61">
        <v>0</v>
      </c>
      <c r="Z425" s="61">
        <v>0</v>
      </c>
      <c r="AA425" s="61">
        <v>2</v>
      </c>
      <c r="AB425" s="61">
        <v>0</v>
      </c>
      <c r="AC425" s="61">
        <v>2</v>
      </c>
      <c r="AD425" s="61">
        <v>0</v>
      </c>
      <c r="AE425" s="61">
        <v>1</v>
      </c>
      <c r="AF425" s="61">
        <v>10</v>
      </c>
      <c r="AG425" s="61">
        <v>30</v>
      </c>
      <c r="AH425" s="61">
        <v>20</v>
      </c>
      <c r="AI425" s="61">
        <v>2</v>
      </c>
      <c r="AJ425" s="61">
        <v>0</v>
      </c>
      <c r="AK425" s="61">
        <v>0</v>
      </c>
      <c r="AL425" s="61">
        <v>0</v>
      </c>
      <c r="AM425" s="61">
        <v>0</v>
      </c>
      <c r="AN425" s="61">
        <v>0</v>
      </c>
    </row>
    <row r="426" spans="1:40" s="123" customFormat="1" ht="56.25" x14ac:dyDescent="0.25">
      <c r="A426" s="61">
        <v>382</v>
      </c>
      <c r="B426" s="61" t="s">
        <v>752</v>
      </c>
      <c r="C426" s="61" t="s">
        <v>3800</v>
      </c>
      <c r="D426" s="61" t="s">
        <v>475</v>
      </c>
      <c r="E426" s="61"/>
      <c r="F426" s="61" t="s">
        <v>813</v>
      </c>
      <c r="G426" s="61"/>
      <c r="H426" s="61">
        <v>9</v>
      </c>
      <c r="I426" s="61">
        <v>1</v>
      </c>
      <c r="J426" s="61">
        <v>0</v>
      </c>
      <c r="K426" s="61">
        <v>0</v>
      </c>
      <c r="L426" s="61">
        <v>1</v>
      </c>
      <c r="M426" s="61">
        <v>1</v>
      </c>
      <c r="N426" s="61">
        <v>0</v>
      </c>
      <c r="O426" s="61">
        <v>2</v>
      </c>
      <c r="P426" s="61">
        <v>2</v>
      </c>
      <c r="Q426" s="61">
        <v>2</v>
      </c>
      <c r="R426" s="61">
        <v>0</v>
      </c>
      <c r="S426" s="61">
        <v>5</v>
      </c>
      <c r="T426" s="61">
        <v>0</v>
      </c>
      <c r="U426" s="61">
        <v>0</v>
      </c>
      <c r="V426" s="61">
        <v>2</v>
      </c>
      <c r="W426" s="61">
        <v>1</v>
      </c>
      <c r="X426" s="61">
        <v>0</v>
      </c>
      <c r="Y426" s="61">
        <v>0</v>
      </c>
      <c r="Z426" s="61">
        <v>0</v>
      </c>
      <c r="AA426" s="61">
        <v>0</v>
      </c>
      <c r="AB426" s="61">
        <v>0</v>
      </c>
      <c r="AC426" s="61">
        <v>3</v>
      </c>
      <c r="AD426" s="61">
        <v>0</v>
      </c>
      <c r="AE426" s="61">
        <v>1</v>
      </c>
      <c r="AF426" s="61">
        <v>10</v>
      </c>
      <c r="AG426" s="61">
        <v>30</v>
      </c>
      <c r="AH426" s="61">
        <v>10</v>
      </c>
      <c r="AI426" s="61">
        <v>2</v>
      </c>
      <c r="AJ426" s="61">
        <v>0</v>
      </c>
      <c r="AK426" s="61">
        <v>0</v>
      </c>
      <c r="AL426" s="61">
        <v>0</v>
      </c>
      <c r="AM426" s="61">
        <v>0</v>
      </c>
      <c r="AN426" s="61">
        <v>0</v>
      </c>
    </row>
    <row r="427" spans="1:40" s="123" customFormat="1" ht="75" x14ac:dyDescent="0.25">
      <c r="A427" s="61">
        <v>383</v>
      </c>
      <c r="B427" s="61" t="s">
        <v>752</v>
      </c>
      <c r="C427" s="61" t="s">
        <v>3801</v>
      </c>
      <c r="D427" s="61" t="s">
        <v>475</v>
      </c>
      <c r="E427" s="61"/>
      <c r="F427" s="61" t="s">
        <v>817</v>
      </c>
      <c r="G427" s="61"/>
      <c r="H427" s="61">
        <v>10</v>
      </c>
      <c r="I427" s="61">
        <v>1</v>
      </c>
      <c r="J427" s="61">
        <v>0</v>
      </c>
      <c r="K427" s="61">
        <v>0</v>
      </c>
      <c r="L427" s="61">
        <v>1</v>
      </c>
      <c r="M427" s="61">
        <v>1</v>
      </c>
      <c r="N427" s="61">
        <v>0</v>
      </c>
      <c r="O427" s="61">
        <v>1</v>
      </c>
      <c r="P427" s="61">
        <v>2</v>
      </c>
      <c r="Q427" s="61">
        <v>1</v>
      </c>
      <c r="R427" s="61">
        <v>0</v>
      </c>
      <c r="S427" s="61">
        <v>5</v>
      </c>
      <c r="T427" s="61">
        <v>0</v>
      </c>
      <c r="U427" s="61">
        <v>0</v>
      </c>
      <c r="V427" s="61">
        <v>1</v>
      </c>
      <c r="W427" s="61">
        <v>0</v>
      </c>
      <c r="X427" s="61">
        <v>0</v>
      </c>
      <c r="Y427" s="61">
        <v>0</v>
      </c>
      <c r="Z427" s="61">
        <v>0</v>
      </c>
      <c r="AA427" s="61">
        <v>1</v>
      </c>
      <c r="AB427" s="61">
        <v>0</v>
      </c>
      <c r="AC427" s="61">
        <v>3</v>
      </c>
      <c r="AD427" s="61">
        <v>0</v>
      </c>
      <c r="AE427" s="61">
        <v>1</v>
      </c>
      <c r="AF427" s="61">
        <v>10</v>
      </c>
      <c r="AG427" s="61">
        <v>30</v>
      </c>
      <c r="AH427" s="61">
        <v>10</v>
      </c>
      <c r="AI427" s="61">
        <v>2</v>
      </c>
      <c r="AJ427" s="61">
        <v>0</v>
      </c>
      <c r="AK427" s="61">
        <v>0</v>
      </c>
      <c r="AL427" s="61">
        <v>0</v>
      </c>
      <c r="AM427" s="61">
        <v>0</v>
      </c>
      <c r="AN427" s="61">
        <v>0</v>
      </c>
    </row>
    <row r="428" spans="1:40" s="123" customFormat="1" ht="56.25" x14ac:dyDescent="0.25">
      <c r="A428" s="61">
        <v>384</v>
      </c>
      <c r="B428" s="61" t="s">
        <v>752</v>
      </c>
      <c r="C428" s="61" t="s">
        <v>3802</v>
      </c>
      <c r="D428" s="61" t="s">
        <v>475</v>
      </c>
      <c r="E428" s="61"/>
      <c r="F428" s="61" t="s">
        <v>817</v>
      </c>
      <c r="G428" s="61"/>
      <c r="H428" s="61">
        <v>10</v>
      </c>
      <c r="I428" s="61">
        <v>1</v>
      </c>
      <c r="J428" s="61">
        <v>0</v>
      </c>
      <c r="K428" s="61">
        <v>0</v>
      </c>
      <c r="L428" s="61">
        <v>1</v>
      </c>
      <c r="M428" s="61">
        <v>1</v>
      </c>
      <c r="N428" s="61">
        <v>0</v>
      </c>
      <c r="O428" s="61">
        <v>1</v>
      </c>
      <c r="P428" s="61">
        <v>2</v>
      </c>
      <c r="Q428" s="61">
        <v>1</v>
      </c>
      <c r="R428" s="61">
        <v>0</v>
      </c>
      <c r="S428" s="61">
        <v>5</v>
      </c>
      <c r="T428" s="61">
        <v>0</v>
      </c>
      <c r="U428" s="61">
        <v>0</v>
      </c>
      <c r="V428" s="61">
        <v>1</v>
      </c>
      <c r="W428" s="61">
        <v>1</v>
      </c>
      <c r="X428" s="61">
        <v>0</v>
      </c>
      <c r="Y428" s="61">
        <v>0</v>
      </c>
      <c r="Z428" s="61">
        <v>0</v>
      </c>
      <c r="AA428" s="61">
        <v>0</v>
      </c>
      <c r="AB428" s="61">
        <v>1</v>
      </c>
      <c r="AC428" s="61">
        <v>2</v>
      </c>
      <c r="AD428" s="61">
        <v>0</v>
      </c>
      <c r="AE428" s="61">
        <v>1</v>
      </c>
      <c r="AF428" s="61">
        <v>10</v>
      </c>
      <c r="AG428" s="61">
        <v>30</v>
      </c>
      <c r="AH428" s="61">
        <v>10</v>
      </c>
      <c r="AI428" s="61">
        <v>2</v>
      </c>
      <c r="AJ428" s="61">
        <v>0</v>
      </c>
      <c r="AK428" s="61">
        <v>0</v>
      </c>
      <c r="AL428" s="61">
        <v>0</v>
      </c>
      <c r="AM428" s="61">
        <v>0</v>
      </c>
      <c r="AN428" s="61">
        <v>0</v>
      </c>
    </row>
    <row r="429" spans="1:40" s="123" customFormat="1" ht="93.75" x14ac:dyDescent="0.25">
      <c r="A429" s="61">
        <v>385</v>
      </c>
      <c r="B429" s="61" t="s">
        <v>752</v>
      </c>
      <c r="C429" s="61" t="s">
        <v>3803</v>
      </c>
      <c r="D429" s="61" t="s">
        <v>475</v>
      </c>
      <c r="E429" s="61"/>
      <c r="F429" s="61" t="s">
        <v>818</v>
      </c>
      <c r="G429" s="61"/>
      <c r="H429" s="61">
        <v>5</v>
      </c>
      <c r="I429" s="61">
        <v>1</v>
      </c>
      <c r="J429" s="61">
        <v>0</v>
      </c>
      <c r="K429" s="61">
        <v>0</v>
      </c>
      <c r="L429" s="61">
        <v>0</v>
      </c>
      <c r="M429" s="61">
        <v>1</v>
      </c>
      <c r="N429" s="61">
        <v>0</v>
      </c>
      <c r="O429" s="61">
        <v>1</v>
      </c>
      <c r="P429" s="61">
        <v>2</v>
      </c>
      <c r="Q429" s="61">
        <v>1</v>
      </c>
      <c r="R429" s="61">
        <v>0</v>
      </c>
      <c r="S429" s="61">
        <v>1</v>
      </c>
      <c r="T429" s="61">
        <v>0</v>
      </c>
      <c r="U429" s="61">
        <v>0</v>
      </c>
      <c r="V429" s="61">
        <v>1</v>
      </c>
      <c r="W429" s="61">
        <v>0</v>
      </c>
      <c r="X429" s="61">
        <v>0</v>
      </c>
      <c r="Y429" s="61">
        <v>0</v>
      </c>
      <c r="Z429" s="61">
        <v>0</v>
      </c>
      <c r="AA429" s="61">
        <v>1</v>
      </c>
      <c r="AB429" s="61">
        <v>0</v>
      </c>
      <c r="AC429" s="61">
        <v>1</v>
      </c>
      <c r="AD429" s="61">
        <v>0</v>
      </c>
      <c r="AE429" s="61">
        <v>1</v>
      </c>
      <c r="AF429" s="61">
        <v>5</v>
      </c>
      <c r="AG429" s="61">
        <v>5</v>
      </c>
      <c r="AH429" s="61">
        <v>1</v>
      </c>
      <c r="AI429" s="61">
        <v>0</v>
      </c>
      <c r="AJ429" s="61">
        <v>0</v>
      </c>
      <c r="AK429" s="61">
        <v>0</v>
      </c>
      <c r="AL429" s="61">
        <v>0</v>
      </c>
      <c r="AM429" s="61">
        <v>0</v>
      </c>
      <c r="AN429" s="61">
        <v>0</v>
      </c>
    </row>
    <row r="430" spans="1:40" s="123" customFormat="1" ht="112.5" x14ac:dyDescent="0.25">
      <c r="A430" s="61">
        <v>386</v>
      </c>
      <c r="B430" s="61" t="s">
        <v>752</v>
      </c>
      <c r="C430" s="61" t="s">
        <v>3804</v>
      </c>
      <c r="D430" s="61" t="s">
        <v>475</v>
      </c>
      <c r="E430" s="61"/>
      <c r="F430" s="61" t="s">
        <v>819</v>
      </c>
      <c r="G430" s="61"/>
      <c r="H430" s="61">
        <v>5</v>
      </c>
      <c r="I430" s="61">
        <v>1</v>
      </c>
      <c r="J430" s="61">
        <v>0</v>
      </c>
      <c r="K430" s="61">
        <v>0</v>
      </c>
      <c r="L430" s="61">
        <v>0</v>
      </c>
      <c r="M430" s="61">
        <v>1</v>
      </c>
      <c r="N430" s="61">
        <v>0</v>
      </c>
      <c r="O430" s="61">
        <v>1</v>
      </c>
      <c r="P430" s="61">
        <v>2</v>
      </c>
      <c r="Q430" s="61">
        <v>1</v>
      </c>
      <c r="R430" s="61">
        <v>0</v>
      </c>
      <c r="S430" s="61">
        <v>5</v>
      </c>
      <c r="T430" s="61">
        <v>0</v>
      </c>
      <c r="U430" s="61">
        <v>0</v>
      </c>
      <c r="V430" s="61">
        <v>2</v>
      </c>
      <c r="W430" s="61">
        <v>1</v>
      </c>
      <c r="X430" s="61">
        <v>0</v>
      </c>
      <c r="Y430" s="61">
        <v>0</v>
      </c>
      <c r="Z430" s="61">
        <v>0</v>
      </c>
      <c r="AA430" s="61">
        <v>0</v>
      </c>
      <c r="AB430" s="61">
        <v>0</v>
      </c>
      <c r="AC430" s="61">
        <v>2</v>
      </c>
      <c r="AD430" s="61">
        <v>0</v>
      </c>
      <c r="AE430" s="61">
        <v>1</v>
      </c>
      <c r="AF430" s="61">
        <v>10</v>
      </c>
      <c r="AG430" s="61">
        <v>30</v>
      </c>
      <c r="AH430" s="61">
        <v>10</v>
      </c>
      <c r="AI430" s="61">
        <v>2</v>
      </c>
      <c r="AJ430" s="61">
        <v>0</v>
      </c>
      <c r="AK430" s="61">
        <v>0</v>
      </c>
      <c r="AL430" s="61">
        <v>0</v>
      </c>
      <c r="AM430" s="61">
        <v>0</v>
      </c>
      <c r="AN430" s="61">
        <v>0</v>
      </c>
    </row>
    <row r="431" spans="1:40" s="123" customFormat="1" ht="37.5" x14ac:dyDescent="0.25">
      <c r="A431" s="61">
        <v>387</v>
      </c>
      <c r="B431" s="61" t="s">
        <v>752</v>
      </c>
      <c r="C431" s="61" t="s">
        <v>3805</v>
      </c>
      <c r="D431" s="61" t="s">
        <v>475</v>
      </c>
      <c r="E431" s="61"/>
      <c r="F431" s="61" t="s">
        <v>820</v>
      </c>
      <c r="G431" s="61"/>
      <c r="H431" s="61">
        <v>5</v>
      </c>
      <c r="I431" s="61">
        <v>1</v>
      </c>
      <c r="J431" s="61">
        <v>0</v>
      </c>
      <c r="K431" s="61">
        <v>0</v>
      </c>
      <c r="L431" s="61">
        <v>1</v>
      </c>
      <c r="M431" s="61">
        <v>1</v>
      </c>
      <c r="N431" s="61">
        <v>0</v>
      </c>
      <c r="O431" s="61">
        <v>1</v>
      </c>
      <c r="P431" s="61">
        <v>2</v>
      </c>
      <c r="Q431" s="61">
        <v>1</v>
      </c>
      <c r="R431" s="61">
        <v>0</v>
      </c>
      <c r="S431" s="61">
        <v>5</v>
      </c>
      <c r="T431" s="61">
        <v>0</v>
      </c>
      <c r="U431" s="61">
        <v>0</v>
      </c>
      <c r="V431" s="61">
        <v>0</v>
      </c>
      <c r="W431" s="61">
        <v>2</v>
      </c>
      <c r="X431" s="61">
        <v>0</v>
      </c>
      <c r="Y431" s="61">
        <v>0</v>
      </c>
      <c r="Z431" s="61">
        <v>0</v>
      </c>
      <c r="AA431" s="61">
        <v>0</v>
      </c>
      <c r="AB431" s="61">
        <v>0</v>
      </c>
      <c r="AC431" s="61">
        <v>0</v>
      </c>
      <c r="AD431" s="61">
        <v>0</v>
      </c>
      <c r="AE431" s="61">
        <v>1</v>
      </c>
      <c r="AF431" s="61">
        <v>10</v>
      </c>
      <c r="AG431" s="61">
        <v>30</v>
      </c>
      <c r="AH431" s="61">
        <v>10</v>
      </c>
      <c r="AI431" s="61">
        <v>2</v>
      </c>
      <c r="AJ431" s="61">
        <v>0</v>
      </c>
      <c r="AK431" s="61">
        <v>0</v>
      </c>
      <c r="AL431" s="61">
        <v>0</v>
      </c>
      <c r="AM431" s="61">
        <v>0</v>
      </c>
      <c r="AN431" s="61">
        <v>0</v>
      </c>
    </row>
    <row r="432" spans="1:40" s="123" customFormat="1" ht="37.5" x14ac:dyDescent="0.25">
      <c r="A432" s="61">
        <v>388</v>
      </c>
      <c r="B432" s="61" t="s">
        <v>752</v>
      </c>
      <c r="C432" s="61" t="s">
        <v>3806</v>
      </c>
      <c r="D432" s="61" t="s">
        <v>475</v>
      </c>
      <c r="E432" s="61"/>
      <c r="F432" s="61" t="s">
        <v>820</v>
      </c>
      <c r="G432" s="61"/>
      <c r="H432" s="61">
        <v>5</v>
      </c>
      <c r="I432" s="61">
        <v>1</v>
      </c>
      <c r="J432" s="61">
        <v>0</v>
      </c>
      <c r="K432" s="61">
        <v>0</v>
      </c>
      <c r="L432" s="61">
        <v>1</v>
      </c>
      <c r="M432" s="61">
        <v>0</v>
      </c>
      <c r="N432" s="61">
        <v>0</v>
      </c>
      <c r="O432" s="61">
        <v>1</v>
      </c>
      <c r="P432" s="61">
        <v>2</v>
      </c>
      <c r="Q432" s="61">
        <v>1</v>
      </c>
      <c r="R432" s="61">
        <v>0</v>
      </c>
      <c r="S432" s="61">
        <v>5</v>
      </c>
      <c r="T432" s="61">
        <v>0</v>
      </c>
      <c r="U432" s="61">
        <v>0</v>
      </c>
      <c r="V432" s="61">
        <v>0</v>
      </c>
      <c r="W432" s="61">
        <v>1</v>
      </c>
      <c r="X432" s="61">
        <v>0</v>
      </c>
      <c r="Y432" s="61">
        <v>0</v>
      </c>
      <c r="Z432" s="61">
        <v>0</v>
      </c>
      <c r="AA432" s="61">
        <v>0</v>
      </c>
      <c r="AB432" s="61">
        <v>0</v>
      </c>
      <c r="AC432" s="61">
        <v>1</v>
      </c>
      <c r="AD432" s="61">
        <v>0</v>
      </c>
      <c r="AE432" s="61">
        <v>1</v>
      </c>
      <c r="AF432" s="61">
        <v>10</v>
      </c>
      <c r="AG432" s="61">
        <v>30</v>
      </c>
      <c r="AH432" s="61">
        <v>10</v>
      </c>
      <c r="AI432" s="61">
        <v>2</v>
      </c>
      <c r="AJ432" s="61">
        <v>0</v>
      </c>
      <c r="AK432" s="61">
        <v>0</v>
      </c>
      <c r="AL432" s="61">
        <v>0</v>
      </c>
      <c r="AM432" s="61">
        <v>0</v>
      </c>
      <c r="AN432" s="61">
        <v>0</v>
      </c>
    </row>
    <row r="433" spans="1:40" s="123" customFormat="1" ht="37.5" x14ac:dyDescent="0.25">
      <c r="A433" s="61">
        <v>389</v>
      </c>
      <c r="B433" s="61" t="s">
        <v>752</v>
      </c>
      <c r="C433" s="61" t="s">
        <v>3807</v>
      </c>
      <c r="D433" s="61" t="s">
        <v>475</v>
      </c>
      <c r="E433" s="61"/>
      <c r="F433" s="61" t="s">
        <v>821</v>
      </c>
      <c r="G433" s="61"/>
      <c r="H433" s="61">
        <v>10</v>
      </c>
      <c r="I433" s="61">
        <v>1</v>
      </c>
      <c r="J433" s="61">
        <v>0</v>
      </c>
      <c r="K433" s="61">
        <v>0</v>
      </c>
      <c r="L433" s="61">
        <v>1</v>
      </c>
      <c r="M433" s="61">
        <v>0</v>
      </c>
      <c r="N433" s="61">
        <v>0</v>
      </c>
      <c r="O433" s="61">
        <v>1</v>
      </c>
      <c r="P433" s="61">
        <v>2</v>
      </c>
      <c r="Q433" s="61">
        <v>1</v>
      </c>
      <c r="R433" s="61">
        <v>0</v>
      </c>
      <c r="S433" s="61">
        <v>5</v>
      </c>
      <c r="T433" s="61">
        <v>0</v>
      </c>
      <c r="U433" s="61">
        <v>0</v>
      </c>
      <c r="V433" s="61">
        <v>1</v>
      </c>
      <c r="W433" s="61">
        <v>0</v>
      </c>
      <c r="X433" s="61">
        <v>0</v>
      </c>
      <c r="Y433" s="61">
        <v>0</v>
      </c>
      <c r="Z433" s="61">
        <v>0</v>
      </c>
      <c r="AA433" s="61">
        <v>1</v>
      </c>
      <c r="AB433" s="61">
        <v>0</v>
      </c>
      <c r="AC433" s="61">
        <v>1</v>
      </c>
      <c r="AD433" s="61">
        <v>0</v>
      </c>
      <c r="AE433" s="61">
        <v>1</v>
      </c>
      <c r="AF433" s="61">
        <v>10</v>
      </c>
      <c r="AG433" s="61">
        <v>30</v>
      </c>
      <c r="AH433" s="61">
        <v>10</v>
      </c>
      <c r="AI433" s="61">
        <v>2</v>
      </c>
      <c r="AJ433" s="61">
        <v>0</v>
      </c>
      <c r="AK433" s="61">
        <v>0</v>
      </c>
      <c r="AL433" s="61">
        <v>0</v>
      </c>
      <c r="AM433" s="61">
        <v>0</v>
      </c>
      <c r="AN433" s="61">
        <v>0</v>
      </c>
    </row>
    <row r="434" spans="1:40" s="126" customFormat="1" ht="37.5" x14ac:dyDescent="0.25">
      <c r="A434" s="125"/>
      <c r="B434" s="125" t="s">
        <v>126</v>
      </c>
      <c r="C434" s="125"/>
      <c r="D434" s="125" t="s">
        <v>475</v>
      </c>
      <c r="E434" s="125">
        <v>74.400000000000006</v>
      </c>
      <c r="F434" s="125"/>
      <c r="G434" s="125"/>
      <c r="H434" s="125">
        <f>SUM(H413:H433)</f>
        <v>138</v>
      </c>
      <c r="I434" s="125">
        <f t="shared" ref="I434:AN434" si="38">SUM(I413:I433)</f>
        <v>21</v>
      </c>
      <c r="J434" s="125">
        <f t="shared" si="38"/>
        <v>0</v>
      </c>
      <c r="K434" s="125">
        <f t="shared" si="38"/>
        <v>0</v>
      </c>
      <c r="L434" s="125">
        <f t="shared" si="38"/>
        <v>16</v>
      </c>
      <c r="M434" s="125">
        <f t="shared" si="38"/>
        <v>19</v>
      </c>
      <c r="N434" s="125">
        <f t="shared" si="38"/>
        <v>0</v>
      </c>
      <c r="O434" s="125">
        <f t="shared" si="38"/>
        <v>25</v>
      </c>
      <c r="P434" s="125">
        <f t="shared" si="38"/>
        <v>45</v>
      </c>
      <c r="Q434" s="125">
        <f t="shared" si="38"/>
        <v>22</v>
      </c>
      <c r="R434" s="125">
        <f t="shared" si="38"/>
        <v>0</v>
      </c>
      <c r="S434" s="125">
        <f t="shared" si="38"/>
        <v>96</v>
      </c>
      <c r="T434" s="125">
        <f t="shared" si="38"/>
        <v>0</v>
      </c>
      <c r="U434" s="125">
        <f t="shared" si="38"/>
        <v>0</v>
      </c>
      <c r="V434" s="125">
        <f t="shared" si="38"/>
        <v>20</v>
      </c>
      <c r="W434" s="125">
        <f t="shared" si="38"/>
        <v>17</v>
      </c>
      <c r="X434" s="125">
        <f t="shared" si="38"/>
        <v>0</v>
      </c>
      <c r="Y434" s="125">
        <f t="shared" si="38"/>
        <v>0</v>
      </c>
      <c r="Z434" s="125">
        <f t="shared" si="38"/>
        <v>0</v>
      </c>
      <c r="AA434" s="125">
        <f t="shared" si="38"/>
        <v>11</v>
      </c>
      <c r="AB434" s="125">
        <f t="shared" si="38"/>
        <v>5</v>
      </c>
      <c r="AC434" s="125">
        <f t="shared" si="38"/>
        <v>23</v>
      </c>
      <c r="AD434" s="125">
        <f t="shared" si="38"/>
        <v>0</v>
      </c>
      <c r="AE434" s="125">
        <f t="shared" si="38"/>
        <v>21</v>
      </c>
      <c r="AF434" s="125">
        <f t="shared" si="38"/>
        <v>205</v>
      </c>
      <c r="AG434" s="125">
        <f t="shared" si="38"/>
        <v>570</v>
      </c>
      <c r="AH434" s="125">
        <f t="shared" si="38"/>
        <v>211</v>
      </c>
      <c r="AI434" s="125">
        <f t="shared" si="38"/>
        <v>36</v>
      </c>
      <c r="AJ434" s="125">
        <f t="shared" si="38"/>
        <v>0</v>
      </c>
      <c r="AK434" s="125">
        <f t="shared" si="38"/>
        <v>0</v>
      </c>
      <c r="AL434" s="125">
        <f t="shared" si="38"/>
        <v>0</v>
      </c>
      <c r="AM434" s="125">
        <f t="shared" si="38"/>
        <v>0</v>
      </c>
      <c r="AN434" s="125">
        <f t="shared" si="38"/>
        <v>0</v>
      </c>
    </row>
    <row r="435" spans="1:40" s="123" customFormat="1" x14ac:dyDescent="0.25">
      <c r="A435" s="61">
        <v>390</v>
      </c>
      <c r="B435" s="61" t="s">
        <v>752</v>
      </c>
      <c r="C435" s="61" t="s">
        <v>629</v>
      </c>
      <c r="D435" s="61" t="s">
        <v>475</v>
      </c>
      <c r="E435" s="61"/>
      <c r="F435" s="61"/>
      <c r="G435" s="61">
        <v>0</v>
      </c>
      <c r="H435" s="61">
        <v>0</v>
      </c>
      <c r="I435" s="61">
        <v>0</v>
      </c>
      <c r="J435" s="61">
        <v>0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1">
        <v>0</v>
      </c>
      <c r="U435" s="61">
        <v>0</v>
      </c>
      <c r="V435" s="61">
        <v>0</v>
      </c>
      <c r="W435" s="61">
        <v>0</v>
      </c>
      <c r="X435" s="61">
        <v>0</v>
      </c>
      <c r="Y435" s="61">
        <v>0</v>
      </c>
      <c r="Z435" s="61">
        <v>0</v>
      </c>
      <c r="AA435" s="61">
        <v>0</v>
      </c>
      <c r="AB435" s="61">
        <v>0</v>
      </c>
      <c r="AC435" s="61">
        <v>0</v>
      </c>
      <c r="AD435" s="61">
        <v>0</v>
      </c>
      <c r="AE435" s="61">
        <v>0</v>
      </c>
      <c r="AF435" s="61">
        <v>0</v>
      </c>
      <c r="AG435" s="61">
        <v>0</v>
      </c>
      <c r="AH435" s="61">
        <v>0</v>
      </c>
      <c r="AI435" s="61">
        <v>0</v>
      </c>
      <c r="AJ435" s="61">
        <v>0</v>
      </c>
      <c r="AK435" s="61">
        <v>0</v>
      </c>
      <c r="AL435" s="61">
        <v>0</v>
      </c>
      <c r="AM435" s="61">
        <v>0</v>
      </c>
      <c r="AN435" s="61">
        <v>0</v>
      </c>
    </row>
    <row r="436" spans="1:40" s="126" customFormat="1" ht="37.5" x14ac:dyDescent="0.25">
      <c r="A436" s="125"/>
      <c r="B436" s="125" t="s">
        <v>1453</v>
      </c>
      <c r="C436" s="125"/>
      <c r="D436" s="125" t="s">
        <v>475</v>
      </c>
      <c r="E436" s="125"/>
      <c r="F436" s="125"/>
      <c r="G436" s="125">
        <f>G435+G434</f>
        <v>0</v>
      </c>
      <c r="H436" s="125">
        <f t="shared" ref="H436:AN436" si="39">H435+H434</f>
        <v>138</v>
      </c>
      <c r="I436" s="125">
        <f t="shared" si="39"/>
        <v>21</v>
      </c>
      <c r="J436" s="125">
        <f t="shared" si="39"/>
        <v>0</v>
      </c>
      <c r="K436" s="125">
        <f t="shared" si="39"/>
        <v>0</v>
      </c>
      <c r="L436" s="125">
        <f t="shared" si="39"/>
        <v>16</v>
      </c>
      <c r="M436" s="125">
        <f t="shared" si="39"/>
        <v>19</v>
      </c>
      <c r="N436" s="125">
        <f t="shared" si="39"/>
        <v>0</v>
      </c>
      <c r="O436" s="125">
        <f t="shared" si="39"/>
        <v>25</v>
      </c>
      <c r="P436" s="125">
        <f t="shared" si="39"/>
        <v>45</v>
      </c>
      <c r="Q436" s="125">
        <f t="shared" si="39"/>
        <v>22</v>
      </c>
      <c r="R436" s="125">
        <f t="shared" si="39"/>
        <v>0</v>
      </c>
      <c r="S436" s="125">
        <f t="shared" si="39"/>
        <v>96</v>
      </c>
      <c r="T436" s="125">
        <f t="shared" si="39"/>
        <v>0</v>
      </c>
      <c r="U436" s="125">
        <f t="shared" si="39"/>
        <v>0</v>
      </c>
      <c r="V436" s="125">
        <f t="shared" si="39"/>
        <v>20</v>
      </c>
      <c r="W436" s="125">
        <f t="shared" si="39"/>
        <v>17</v>
      </c>
      <c r="X436" s="125">
        <f t="shared" si="39"/>
        <v>0</v>
      </c>
      <c r="Y436" s="125">
        <f t="shared" si="39"/>
        <v>0</v>
      </c>
      <c r="Z436" s="125">
        <f t="shared" si="39"/>
        <v>0</v>
      </c>
      <c r="AA436" s="125">
        <f t="shared" si="39"/>
        <v>11</v>
      </c>
      <c r="AB436" s="125">
        <f t="shared" si="39"/>
        <v>5</v>
      </c>
      <c r="AC436" s="125">
        <f t="shared" si="39"/>
        <v>23</v>
      </c>
      <c r="AD436" s="125">
        <f t="shared" si="39"/>
        <v>0</v>
      </c>
      <c r="AE436" s="125">
        <f t="shared" si="39"/>
        <v>21</v>
      </c>
      <c r="AF436" s="125">
        <f t="shared" si="39"/>
        <v>205</v>
      </c>
      <c r="AG436" s="125">
        <f t="shared" si="39"/>
        <v>570</v>
      </c>
      <c r="AH436" s="125">
        <f t="shared" si="39"/>
        <v>211</v>
      </c>
      <c r="AI436" s="125">
        <f t="shared" si="39"/>
        <v>36</v>
      </c>
      <c r="AJ436" s="125">
        <f t="shared" si="39"/>
        <v>0</v>
      </c>
      <c r="AK436" s="125">
        <f t="shared" si="39"/>
        <v>0</v>
      </c>
      <c r="AL436" s="125">
        <f t="shared" si="39"/>
        <v>0</v>
      </c>
      <c r="AM436" s="125">
        <f t="shared" si="39"/>
        <v>0</v>
      </c>
      <c r="AN436" s="125">
        <f t="shared" si="39"/>
        <v>0</v>
      </c>
    </row>
    <row r="437" spans="1:40" s="123" customFormat="1" ht="115.5" customHeight="1" x14ac:dyDescent="0.25">
      <c r="A437" s="61">
        <v>391</v>
      </c>
      <c r="B437" s="61" t="s">
        <v>756</v>
      </c>
      <c r="C437" s="61" t="s">
        <v>3808</v>
      </c>
      <c r="D437" s="61" t="s">
        <v>486</v>
      </c>
      <c r="E437" s="61"/>
      <c r="F437" s="61" t="s">
        <v>1151</v>
      </c>
      <c r="G437" s="61"/>
      <c r="H437" s="61">
        <v>24</v>
      </c>
      <c r="I437" s="61">
        <v>1</v>
      </c>
      <c r="J437" s="61">
        <v>1</v>
      </c>
      <c r="K437" s="61">
        <v>0</v>
      </c>
      <c r="L437" s="61">
        <v>1</v>
      </c>
      <c r="M437" s="61">
        <v>1</v>
      </c>
      <c r="N437" s="61">
        <v>0</v>
      </c>
      <c r="O437" s="61">
        <v>1</v>
      </c>
      <c r="P437" s="61">
        <v>2</v>
      </c>
      <c r="Q437" s="61">
        <v>1</v>
      </c>
      <c r="R437" s="61">
        <v>0</v>
      </c>
      <c r="S437" s="61">
        <v>2</v>
      </c>
      <c r="T437" s="61">
        <v>0</v>
      </c>
      <c r="U437" s="61">
        <v>0</v>
      </c>
      <c r="V437" s="61">
        <v>2</v>
      </c>
      <c r="W437" s="61">
        <v>0</v>
      </c>
      <c r="X437" s="61">
        <v>1</v>
      </c>
      <c r="Y437" s="61">
        <v>0</v>
      </c>
      <c r="Z437" s="61">
        <v>1</v>
      </c>
      <c r="AA437" s="61">
        <v>0</v>
      </c>
      <c r="AB437" s="61">
        <v>0</v>
      </c>
      <c r="AC437" s="61">
        <v>1</v>
      </c>
      <c r="AD437" s="61">
        <v>1</v>
      </c>
      <c r="AE437" s="61">
        <v>2</v>
      </c>
      <c r="AF437" s="61">
        <v>22</v>
      </c>
      <c r="AG437" s="61">
        <v>80</v>
      </c>
      <c r="AH437" s="61">
        <v>10</v>
      </c>
      <c r="AI437" s="61">
        <v>0</v>
      </c>
      <c r="AJ437" s="61">
        <v>0</v>
      </c>
      <c r="AK437" s="61">
        <v>0</v>
      </c>
      <c r="AL437" s="61">
        <v>0</v>
      </c>
      <c r="AM437" s="61">
        <v>0</v>
      </c>
      <c r="AN437" s="61">
        <v>0</v>
      </c>
    </row>
    <row r="438" spans="1:40" s="123" customFormat="1" ht="75" x14ac:dyDescent="0.25">
      <c r="A438" s="61">
        <v>392</v>
      </c>
      <c r="B438" s="61" t="s">
        <v>756</v>
      </c>
      <c r="C438" s="61" t="s">
        <v>3809</v>
      </c>
      <c r="D438" s="61" t="s">
        <v>486</v>
      </c>
      <c r="E438" s="61"/>
      <c r="F438" s="61" t="s">
        <v>1152</v>
      </c>
      <c r="G438" s="61"/>
      <c r="H438" s="61">
        <v>17</v>
      </c>
      <c r="I438" s="61">
        <v>1</v>
      </c>
      <c r="J438" s="61">
        <v>0</v>
      </c>
      <c r="K438" s="61">
        <v>0</v>
      </c>
      <c r="L438" s="61">
        <v>1</v>
      </c>
      <c r="M438" s="61">
        <v>1</v>
      </c>
      <c r="N438" s="61">
        <v>0</v>
      </c>
      <c r="O438" s="61">
        <v>2</v>
      </c>
      <c r="P438" s="61">
        <v>5</v>
      </c>
      <c r="Q438" s="61">
        <v>2</v>
      </c>
      <c r="R438" s="61">
        <v>0</v>
      </c>
      <c r="S438" s="61">
        <v>10</v>
      </c>
      <c r="T438" s="61">
        <v>0</v>
      </c>
      <c r="U438" s="61">
        <v>0</v>
      </c>
      <c r="V438" s="61">
        <v>2</v>
      </c>
      <c r="W438" s="61">
        <v>0</v>
      </c>
      <c r="X438" s="61">
        <v>0</v>
      </c>
      <c r="Y438" s="61">
        <v>0</v>
      </c>
      <c r="Z438" s="61">
        <v>0</v>
      </c>
      <c r="AA438" s="61">
        <v>1</v>
      </c>
      <c r="AB438" s="61">
        <v>0</v>
      </c>
      <c r="AC438" s="61">
        <v>1</v>
      </c>
      <c r="AD438" s="61">
        <v>0</v>
      </c>
      <c r="AE438" s="61">
        <v>2</v>
      </c>
      <c r="AF438" s="61">
        <v>20</v>
      </c>
      <c r="AG438" s="61">
        <v>100</v>
      </c>
      <c r="AH438" s="61">
        <v>10</v>
      </c>
      <c r="AI438" s="61">
        <v>0</v>
      </c>
      <c r="AJ438" s="61">
        <v>0</v>
      </c>
      <c r="AK438" s="61">
        <v>0</v>
      </c>
      <c r="AL438" s="61">
        <v>0</v>
      </c>
      <c r="AM438" s="61">
        <v>0</v>
      </c>
      <c r="AN438" s="61">
        <v>0</v>
      </c>
    </row>
    <row r="439" spans="1:40" s="123" customFormat="1" ht="112.5" x14ac:dyDescent="0.25">
      <c r="A439" s="61">
        <v>393</v>
      </c>
      <c r="B439" s="61" t="s">
        <v>756</v>
      </c>
      <c r="C439" s="61" t="s">
        <v>3810</v>
      </c>
      <c r="D439" s="61" t="s">
        <v>486</v>
      </c>
      <c r="E439" s="61"/>
      <c r="F439" s="61" t="s">
        <v>1152</v>
      </c>
      <c r="G439" s="61"/>
      <c r="H439" s="61">
        <v>18</v>
      </c>
      <c r="I439" s="61">
        <v>1</v>
      </c>
      <c r="J439" s="61">
        <v>1</v>
      </c>
      <c r="K439" s="61">
        <v>0</v>
      </c>
      <c r="L439" s="61">
        <v>1</v>
      </c>
      <c r="M439" s="61">
        <v>1</v>
      </c>
      <c r="N439" s="61">
        <v>0</v>
      </c>
      <c r="O439" s="61">
        <v>2</v>
      </c>
      <c r="P439" s="61">
        <v>4</v>
      </c>
      <c r="Q439" s="61">
        <v>2</v>
      </c>
      <c r="R439" s="61">
        <v>0</v>
      </c>
      <c r="S439" s="61">
        <v>0</v>
      </c>
      <c r="T439" s="61">
        <v>0</v>
      </c>
      <c r="U439" s="61">
        <v>0</v>
      </c>
      <c r="V439" s="61">
        <v>2</v>
      </c>
      <c r="W439" s="61">
        <v>0</v>
      </c>
      <c r="X439" s="61">
        <v>0</v>
      </c>
      <c r="Y439" s="61">
        <v>0</v>
      </c>
      <c r="Z439" s="61">
        <v>0</v>
      </c>
      <c r="AA439" s="61">
        <v>1</v>
      </c>
      <c r="AB439" s="61">
        <v>0</v>
      </c>
      <c r="AC439" s="61">
        <v>1</v>
      </c>
      <c r="AD439" s="61">
        <v>1</v>
      </c>
      <c r="AE439" s="61">
        <v>1</v>
      </c>
      <c r="AF439" s="61">
        <v>20</v>
      </c>
      <c r="AG439" s="61">
        <v>100</v>
      </c>
      <c r="AH439" s="61">
        <v>10</v>
      </c>
      <c r="AI439" s="61">
        <v>0</v>
      </c>
      <c r="AJ439" s="61">
        <v>0</v>
      </c>
      <c r="AK439" s="61">
        <v>0</v>
      </c>
      <c r="AL439" s="61">
        <v>0</v>
      </c>
      <c r="AM439" s="61">
        <v>0</v>
      </c>
      <c r="AN439" s="61">
        <v>0</v>
      </c>
    </row>
    <row r="440" spans="1:40" s="123" customFormat="1" ht="131.25" x14ac:dyDescent="0.25">
      <c r="A440" s="61">
        <v>394</v>
      </c>
      <c r="B440" s="61" t="s">
        <v>756</v>
      </c>
      <c r="C440" s="61" t="s">
        <v>3811</v>
      </c>
      <c r="D440" s="61" t="s">
        <v>486</v>
      </c>
      <c r="E440" s="61"/>
      <c r="F440" s="61" t="s">
        <v>1153</v>
      </c>
      <c r="G440" s="61"/>
      <c r="H440" s="61">
        <v>6</v>
      </c>
      <c r="I440" s="61">
        <v>1</v>
      </c>
      <c r="J440" s="61">
        <v>0</v>
      </c>
      <c r="K440" s="61">
        <v>0</v>
      </c>
      <c r="L440" s="61">
        <v>1</v>
      </c>
      <c r="M440" s="61">
        <v>2</v>
      </c>
      <c r="N440" s="61">
        <v>0</v>
      </c>
      <c r="O440" s="61">
        <v>2</v>
      </c>
      <c r="P440" s="61">
        <v>2</v>
      </c>
      <c r="Q440" s="61">
        <v>2</v>
      </c>
      <c r="R440" s="61">
        <v>0</v>
      </c>
      <c r="S440" s="61">
        <v>5</v>
      </c>
      <c r="T440" s="61">
        <v>0</v>
      </c>
      <c r="U440" s="61">
        <v>0</v>
      </c>
      <c r="V440" s="61">
        <v>0</v>
      </c>
      <c r="W440" s="61">
        <v>0</v>
      </c>
      <c r="X440" s="61">
        <v>0</v>
      </c>
      <c r="Y440" s="61">
        <v>0</v>
      </c>
      <c r="Z440" s="61">
        <v>1</v>
      </c>
      <c r="AA440" s="61">
        <v>0</v>
      </c>
      <c r="AB440" s="61">
        <v>0</v>
      </c>
      <c r="AC440" s="61">
        <v>1</v>
      </c>
      <c r="AD440" s="61">
        <v>0</v>
      </c>
      <c r="AE440" s="61">
        <v>1</v>
      </c>
      <c r="AF440" s="61">
        <v>10</v>
      </c>
      <c r="AG440" s="61">
        <v>30</v>
      </c>
      <c r="AH440" s="61">
        <v>20</v>
      </c>
      <c r="AI440" s="61">
        <v>0</v>
      </c>
      <c r="AJ440" s="61">
        <v>0</v>
      </c>
      <c r="AK440" s="61">
        <v>0</v>
      </c>
      <c r="AL440" s="61">
        <v>0</v>
      </c>
      <c r="AM440" s="61">
        <v>0</v>
      </c>
      <c r="AN440" s="61">
        <v>0</v>
      </c>
    </row>
    <row r="441" spans="1:40" s="123" customFormat="1" ht="56.25" x14ac:dyDescent="0.25">
      <c r="A441" s="61">
        <v>395</v>
      </c>
      <c r="B441" s="61" t="s">
        <v>756</v>
      </c>
      <c r="C441" s="61" t="s">
        <v>3812</v>
      </c>
      <c r="D441" s="61" t="s">
        <v>486</v>
      </c>
      <c r="E441" s="61"/>
      <c r="F441" s="61" t="s">
        <v>1154</v>
      </c>
      <c r="G441" s="61"/>
      <c r="H441" s="61">
        <v>6</v>
      </c>
      <c r="I441" s="61">
        <v>1</v>
      </c>
      <c r="J441" s="61">
        <v>1</v>
      </c>
      <c r="K441" s="61">
        <v>0</v>
      </c>
      <c r="L441" s="61">
        <v>11</v>
      </c>
      <c r="M441" s="61">
        <v>2</v>
      </c>
      <c r="N441" s="61">
        <v>0</v>
      </c>
      <c r="O441" s="61">
        <v>2</v>
      </c>
      <c r="P441" s="61">
        <v>2</v>
      </c>
      <c r="Q441" s="61">
        <v>2</v>
      </c>
      <c r="R441" s="61">
        <v>0</v>
      </c>
      <c r="S441" s="61">
        <v>5</v>
      </c>
      <c r="T441" s="61">
        <v>0</v>
      </c>
      <c r="U441" s="61">
        <v>0</v>
      </c>
      <c r="V441" s="61">
        <v>2</v>
      </c>
      <c r="W441" s="61">
        <v>0</v>
      </c>
      <c r="X441" s="61">
        <v>0</v>
      </c>
      <c r="Y441" s="61">
        <v>0</v>
      </c>
      <c r="Z441" s="61">
        <v>0</v>
      </c>
      <c r="AA441" s="61">
        <v>0</v>
      </c>
      <c r="AB441" s="61">
        <v>0</v>
      </c>
      <c r="AC441" s="61">
        <v>1</v>
      </c>
      <c r="AD441" s="61">
        <v>0</v>
      </c>
      <c r="AE441" s="61">
        <v>1</v>
      </c>
      <c r="AF441" s="61">
        <v>10</v>
      </c>
      <c r="AG441" s="61">
        <v>30</v>
      </c>
      <c r="AH441" s="61">
        <v>10</v>
      </c>
      <c r="AI441" s="61">
        <v>0</v>
      </c>
      <c r="AJ441" s="61">
        <v>0</v>
      </c>
      <c r="AK441" s="61">
        <v>0</v>
      </c>
      <c r="AL441" s="61">
        <v>0</v>
      </c>
      <c r="AM441" s="61">
        <v>0</v>
      </c>
      <c r="AN441" s="61">
        <v>0</v>
      </c>
    </row>
    <row r="442" spans="1:40" s="123" customFormat="1" ht="37.5" x14ac:dyDescent="0.25">
      <c r="A442" s="61">
        <v>396</v>
      </c>
      <c r="B442" s="61" t="s">
        <v>756</v>
      </c>
      <c r="C442" s="61" t="s">
        <v>3813</v>
      </c>
      <c r="D442" s="61" t="s">
        <v>486</v>
      </c>
      <c r="E442" s="61"/>
      <c r="F442" s="61" t="s">
        <v>1155</v>
      </c>
      <c r="G442" s="61"/>
      <c r="H442" s="61">
        <v>6</v>
      </c>
      <c r="I442" s="61">
        <v>1</v>
      </c>
      <c r="J442" s="61">
        <v>0</v>
      </c>
      <c r="K442" s="61">
        <v>0</v>
      </c>
      <c r="L442" s="61">
        <v>0</v>
      </c>
      <c r="M442" s="61">
        <v>0</v>
      </c>
      <c r="N442" s="61">
        <v>0</v>
      </c>
      <c r="O442" s="61">
        <v>1</v>
      </c>
      <c r="P442" s="61">
        <v>2</v>
      </c>
      <c r="Q442" s="61">
        <v>1</v>
      </c>
      <c r="R442" s="61">
        <v>0</v>
      </c>
      <c r="S442" s="61">
        <v>1</v>
      </c>
      <c r="T442" s="61">
        <v>0</v>
      </c>
      <c r="U442" s="61">
        <v>0</v>
      </c>
      <c r="V442" s="61">
        <v>0</v>
      </c>
      <c r="W442" s="61">
        <v>1</v>
      </c>
      <c r="X442" s="61">
        <v>0</v>
      </c>
      <c r="Y442" s="61">
        <v>0</v>
      </c>
      <c r="Z442" s="61">
        <v>0</v>
      </c>
      <c r="AA442" s="61">
        <v>0</v>
      </c>
      <c r="AB442" s="61">
        <v>0</v>
      </c>
      <c r="AC442" s="61">
        <v>1</v>
      </c>
      <c r="AD442" s="61">
        <v>0</v>
      </c>
      <c r="AE442" s="61">
        <v>0</v>
      </c>
      <c r="AF442" s="61">
        <v>5</v>
      </c>
      <c r="AG442" s="61">
        <v>5</v>
      </c>
      <c r="AH442" s="61">
        <v>1</v>
      </c>
      <c r="AI442" s="61">
        <v>0</v>
      </c>
      <c r="AJ442" s="61">
        <v>0</v>
      </c>
      <c r="AK442" s="61">
        <v>0</v>
      </c>
      <c r="AL442" s="61">
        <v>0</v>
      </c>
      <c r="AM442" s="61">
        <v>0</v>
      </c>
      <c r="AN442" s="61">
        <v>0</v>
      </c>
    </row>
    <row r="443" spans="1:40" s="123" customFormat="1" ht="75" x14ac:dyDescent="0.25">
      <c r="A443" s="61">
        <v>397</v>
      </c>
      <c r="B443" s="61" t="s">
        <v>756</v>
      </c>
      <c r="C443" s="61" t="s">
        <v>3814</v>
      </c>
      <c r="D443" s="61" t="s">
        <v>486</v>
      </c>
      <c r="E443" s="61"/>
      <c r="F443" s="61" t="s">
        <v>1155</v>
      </c>
      <c r="G443" s="61"/>
      <c r="H443" s="61">
        <v>7</v>
      </c>
      <c r="I443" s="61">
        <v>1</v>
      </c>
      <c r="J443" s="61">
        <v>0</v>
      </c>
      <c r="K443" s="61">
        <v>0</v>
      </c>
      <c r="L443" s="61">
        <v>1</v>
      </c>
      <c r="M443" s="61">
        <v>0</v>
      </c>
      <c r="N443" s="61">
        <v>0</v>
      </c>
      <c r="O443" s="61">
        <v>1</v>
      </c>
      <c r="P443" s="61">
        <v>2</v>
      </c>
      <c r="Q443" s="61">
        <v>1</v>
      </c>
      <c r="R443" s="61">
        <v>0</v>
      </c>
      <c r="S443" s="61">
        <v>5</v>
      </c>
      <c r="T443" s="61">
        <v>0</v>
      </c>
      <c r="U443" s="61">
        <v>0</v>
      </c>
      <c r="V443" s="61">
        <v>0</v>
      </c>
      <c r="W443" s="61">
        <v>1</v>
      </c>
      <c r="X443" s="61">
        <v>0</v>
      </c>
      <c r="Y443" s="61">
        <v>0</v>
      </c>
      <c r="Z443" s="61">
        <v>0</v>
      </c>
      <c r="AA443" s="61">
        <v>0</v>
      </c>
      <c r="AB443" s="61">
        <v>0</v>
      </c>
      <c r="AC443" s="61">
        <v>1</v>
      </c>
      <c r="AD443" s="61">
        <v>0</v>
      </c>
      <c r="AE443" s="61">
        <v>1</v>
      </c>
      <c r="AF443" s="61">
        <v>7</v>
      </c>
      <c r="AG443" s="61">
        <v>30</v>
      </c>
      <c r="AH443" s="61">
        <v>5</v>
      </c>
      <c r="AI443" s="61">
        <v>0</v>
      </c>
      <c r="AJ443" s="61">
        <v>0</v>
      </c>
      <c r="AK443" s="61">
        <v>0</v>
      </c>
      <c r="AL443" s="61">
        <v>0</v>
      </c>
      <c r="AM443" s="61">
        <v>0</v>
      </c>
      <c r="AN443" s="61">
        <v>0</v>
      </c>
    </row>
    <row r="444" spans="1:40" s="123" customFormat="1" ht="56.25" x14ac:dyDescent="0.25">
      <c r="A444" s="61">
        <v>398</v>
      </c>
      <c r="B444" s="61" t="s">
        <v>756</v>
      </c>
      <c r="C444" s="61" t="s">
        <v>3817</v>
      </c>
      <c r="D444" s="61" t="s">
        <v>486</v>
      </c>
      <c r="E444" s="61"/>
      <c r="F444" s="61" t="s">
        <v>1156</v>
      </c>
      <c r="G444" s="61"/>
      <c r="H444" s="61">
        <v>5</v>
      </c>
      <c r="I444" s="61">
        <v>1</v>
      </c>
      <c r="J444" s="61">
        <v>0</v>
      </c>
      <c r="K444" s="61">
        <v>0</v>
      </c>
      <c r="L444" s="61">
        <v>1</v>
      </c>
      <c r="M444" s="61">
        <v>1</v>
      </c>
      <c r="N444" s="61">
        <v>0</v>
      </c>
      <c r="O444" s="61">
        <v>1</v>
      </c>
      <c r="P444" s="61">
        <v>2</v>
      </c>
      <c r="Q444" s="61">
        <v>1</v>
      </c>
      <c r="R444" s="61">
        <v>0</v>
      </c>
      <c r="S444" s="61">
        <v>1</v>
      </c>
      <c r="T444" s="61">
        <v>0</v>
      </c>
      <c r="U444" s="61">
        <v>0</v>
      </c>
      <c r="V444" s="61">
        <v>1</v>
      </c>
      <c r="W444" s="61">
        <v>0</v>
      </c>
      <c r="X444" s="61">
        <v>0</v>
      </c>
      <c r="Y444" s="61">
        <v>0</v>
      </c>
      <c r="Z444" s="61">
        <v>0</v>
      </c>
      <c r="AA444" s="61">
        <v>1</v>
      </c>
      <c r="AB444" s="61">
        <v>0</v>
      </c>
      <c r="AC444" s="61">
        <v>1</v>
      </c>
      <c r="AD444" s="61">
        <v>0</v>
      </c>
      <c r="AE444" s="61">
        <v>1</v>
      </c>
      <c r="AF444" s="61">
        <v>5</v>
      </c>
      <c r="AG444" s="61">
        <v>10</v>
      </c>
      <c r="AH444" s="61">
        <v>5</v>
      </c>
      <c r="AI444" s="61">
        <v>0</v>
      </c>
      <c r="AJ444" s="61">
        <v>0</v>
      </c>
      <c r="AK444" s="61">
        <v>0</v>
      </c>
      <c r="AL444" s="61">
        <v>0</v>
      </c>
      <c r="AM444" s="61">
        <v>0</v>
      </c>
      <c r="AN444" s="61">
        <v>0</v>
      </c>
    </row>
    <row r="445" spans="1:40" s="123" customFormat="1" ht="131.25" x14ac:dyDescent="0.25">
      <c r="A445" s="61">
        <v>399</v>
      </c>
      <c r="B445" s="61" t="s">
        <v>756</v>
      </c>
      <c r="C445" s="61" t="s">
        <v>3815</v>
      </c>
      <c r="D445" s="61" t="s">
        <v>486</v>
      </c>
      <c r="E445" s="61"/>
      <c r="F445" s="61" t="s">
        <v>1152</v>
      </c>
      <c r="G445" s="61"/>
      <c r="H445" s="61">
        <v>5</v>
      </c>
      <c r="I445" s="61">
        <v>1</v>
      </c>
      <c r="J445" s="61">
        <v>0</v>
      </c>
      <c r="K445" s="61">
        <v>0</v>
      </c>
      <c r="L445" s="61">
        <v>1</v>
      </c>
      <c r="M445" s="61">
        <v>0</v>
      </c>
      <c r="N445" s="61">
        <v>0</v>
      </c>
      <c r="O445" s="61">
        <v>1</v>
      </c>
      <c r="P445" s="61">
        <v>2</v>
      </c>
      <c r="Q445" s="61">
        <v>1</v>
      </c>
      <c r="R445" s="61">
        <v>0</v>
      </c>
      <c r="S445" s="61">
        <v>1</v>
      </c>
      <c r="T445" s="61">
        <v>0</v>
      </c>
      <c r="U445" s="61">
        <v>0</v>
      </c>
      <c r="V445" s="61">
        <v>0</v>
      </c>
      <c r="W445" s="61">
        <v>0</v>
      </c>
      <c r="X445" s="61">
        <v>0</v>
      </c>
      <c r="Y445" s="61">
        <v>0</v>
      </c>
      <c r="Z445" s="61">
        <v>0</v>
      </c>
      <c r="AA445" s="61">
        <v>0</v>
      </c>
      <c r="AB445" s="61">
        <v>1</v>
      </c>
      <c r="AC445" s="61">
        <v>1</v>
      </c>
      <c r="AD445" s="61">
        <v>0</v>
      </c>
      <c r="AE445" s="61">
        <v>0</v>
      </c>
      <c r="AF445" s="61">
        <v>5</v>
      </c>
      <c r="AG445" s="61">
        <v>5</v>
      </c>
      <c r="AH445" s="61">
        <v>1</v>
      </c>
      <c r="AI445" s="61">
        <v>0</v>
      </c>
      <c r="AJ445" s="61">
        <v>0</v>
      </c>
      <c r="AK445" s="61">
        <v>0</v>
      </c>
      <c r="AL445" s="61">
        <v>0</v>
      </c>
      <c r="AM445" s="61">
        <v>0</v>
      </c>
      <c r="AN445" s="61">
        <v>0</v>
      </c>
    </row>
    <row r="446" spans="1:40" s="123" customFormat="1" ht="37.5" x14ac:dyDescent="0.25">
      <c r="A446" s="61">
        <v>400</v>
      </c>
      <c r="B446" s="61" t="s">
        <v>756</v>
      </c>
      <c r="C446" s="61" t="s">
        <v>3816</v>
      </c>
      <c r="D446" s="61" t="s">
        <v>486</v>
      </c>
      <c r="E446" s="61"/>
      <c r="F446" s="61" t="s">
        <v>1157</v>
      </c>
      <c r="G446" s="61"/>
      <c r="H446" s="61">
        <v>20</v>
      </c>
      <c r="I446" s="61">
        <v>1</v>
      </c>
      <c r="J446" s="61">
        <v>0</v>
      </c>
      <c r="K446" s="61">
        <v>0</v>
      </c>
      <c r="L446" s="61">
        <v>0</v>
      </c>
      <c r="M446" s="61">
        <v>2</v>
      </c>
      <c r="N446" s="61">
        <v>0</v>
      </c>
      <c r="O446" s="61">
        <v>2</v>
      </c>
      <c r="P446" s="61">
        <v>2</v>
      </c>
      <c r="Q446" s="61">
        <v>2</v>
      </c>
      <c r="R446" s="61">
        <v>0</v>
      </c>
      <c r="S446" s="61">
        <v>2</v>
      </c>
      <c r="T446" s="61">
        <v>0</v>
      </c>
      <c r="U446" s="61">
        <v>0</v>
      </c>
      <c r="V446" s="61">
        <v>2</v>
      </c>
      <c r="W446" s="61">
        <v>0</v>
      </c>
      <c r="X446" s="61">
        <v>0</v>
      </c>
      <c r="Y446" s="61">
        <v>0</v>
      </c>
      <c r="Z446" s="61">
        <v>0</v>
      </c>
      <c r="AA446" s="61">
        <v>1</v>
      </c>
      <c r="AB446" s="61">
        <v>0</v>
      </c>
      <c r="AC446" s="61">
        <v>1</v>
      </c>
      <c r="AD446" s="61">
        <v>0</v>
      </c>
      <c r="AE446" s="61">
        <v>1</v>
      </c>
      <c r="AF446" s="61">
        <v>10</v>
      </c>
      <c r="AG446" s="61">
        <v>10</v>
      </c>
      <c r="AH446" s="61">
        <v>3</v>
      </c>
      <c r="AI446" s="61">
        <v>0</v>
      </c>
      <c r="AJ446" s="61">
        <v>0</v>
      </c>
      <c r="AK446" s="61">
        <v>0</v>
      </c>
      <c r="AL446" s="61">
        <v>0</v>
      </c>
      <c r="AM446" s="61">
        <v>0</v>
      </c>
      <c r="AN446" s="61">
        <v>0</v>
      </c>
    </row>
    <row r="447" spans="1:40" s="123" customFormat="1" ht="112.5" x14ac:dyDescent="0.25">
      <c r="A447" s="61">
        <v>401</v>
      </c>
      <c r="B447" s="61" t="s">
        <v>756</v>
      </c>
      <c r="C447" s="61" t="s">
        <v>3818</v>
      </c>
      <c r="D447" s="61" t="s">
        <v>486</v>
      </c>
      <c r="E447" s="61"/>
      <c r="F447" s="61" t="s">
        <v>1158</v>
      </c>
      <c r="G447" s="61"/>
      <c r="H447" s="61">
        <v>10</v>
      </c>
      <c r="I447" s="61">
        <v>1</v>
      </c>
      <c r="J447" s="61">
        <v>1</v>
      </c>
      <c r="K447" s="61">
        <v>0</v>
      </c>
      <c r="L447" s="61">
        <v>0</v>
      </c>
      <c r="M447" s="61">
        <v>2</v>
      </c>
      <c r="N447" s="61">
        <v>0</v>
      </c>
      <c r="O447" s="61">
        <v>2</v>
      </c>
      <c r="P447" s="61">
        <v>2</v>
      </c>
      <c r="Q447" s="61">
        <v>2</v>
      </c>
      <c r="R447" s="61">
        <v>0</v>
      </c>
      <c r="S447" s="61">
        <v>0</v>
      </c>
      <c r="T447" s="61">
        <v>0</v>
      </c>
      <c r="U447" s="61">
        <v>0</v>
      </c>
      <c r="V447" s="61">
        <v>0</v>
      </c>
      <c r="W447" s="61">
        <v>0</v>
      </c>
      <c r="X447" s="61">
        <v>1</v>
      </c>
      <c r="Y447" s="61">
        <v>0</v>
      </c>
      <c r="Z447" s="61">
        <v>0</v>
      </c>
      <c r="AA447" s="61">
        <v>0</v>
      </c>
      <c r="AB447" s="61">
        <v>1</v>
      </c>
      <c r="AC447" s="61">
        <v>1</v>
      </c>
      <c r="AD447" s="61">
        <v>0</v>
      </c>
      <c r="AE447" s="61">
        <v>1</v>
      </c>
      <c r="AF447" s="61">
        <v>7</v>
      </c>
      <c r="AG447" s="61">
        <v>10</v>
      </c>
      <c r="AH447" s="61">
        <v>3</v>
      </c>
      <c r="AI447" s="61">
        <v>2</v>
      </c>
      <c r="AJ447" s="61">
        <v>0</v>
      </c>
      <c r="AK447" s="61">
        <v>0</v>
      </c>
      <c r="AL447" s="61">
        <v>0</v>
      </c>
      <c r="AM447" s="61">
        <v>0</v>
      </c>
      <c r="AN447" s="61">
        <v>0</v>
      </c>
    </row>
    <row r="448" spans="1:40" s="123" customFormat="1" ht="75" x14ac:dyDescent="0.25">
      <c r="A448" s="61">
        <v>402</v>
      </c>
      <c r="B448" s="61" t="s">
        <v>756</v>
      </c>
      <c r="C448" s="61" t="s">
        <v>3819</v>
      </c>
      <c r="D448" s="61" t="s">
        <v>486</v>
      </c>
      <c r="E448" s="61"/>
      <c r="F448" s="61" t="s">
        <v>1159</v>
      </c>
      <c r="G448" s="61"/>
      <c r="H448" s="61">
        <v>11</v>
      </c>
      <c r="I448" s="61">
        <v>1</v>
      </c>
      <c r="J448" s="61">
        <v>1</v>
      </c>
      <c r="K448" s="61">
        <v>0</v>
      </c>
      <c r="L448" s="61">
        <v>1</v>
      </c>
      <c r="M448" s="61">
        <v>2</v>
      </c>
      <c r="N448" s="61">
        <v>0</v>
      </c>
      <c r="O448" s="61">
        <v>2</v>
      </c>
      <c r="P448" s="61">
        <v>2</v>
      </c>
      <c r="Q448" s="61">
        <v>2</v>
      </c>
      <c r="R448" s="61">
        <v>0</v>
      </c>
      <c r="S448" s="61">
        <v>2</v>
      </c>
      <c r="T448" s="61">
        <v>0</v>
      </c>
      <c r="U448" s="61">
        <v>0</v>
      </c>
      <c r="V448" s="61">
        <v>2</v>
      </c>
      <c r="W448" s="61">
        <v>0</v>
      </c>
      <c r="X448" s="61">
        <v>0</v>
      </c>
      <c r="Y448" s="61">
        <v>0</v>
      </c>
      <c r="Z448" s="61">
        <v>0</v>
      </c>
      <c r="AA448" s="61">
        <v>1</v>
      </c>
      <c r="AB448" s="61">
        <v>0</v>
      </c>
      <c r="AC448" s="61">
        <v>1</v>
      </c>
      <c r="AD448" s="61">
        <v>0</v>
      </c>
      <c r="AE448" s="61">
        <v>1</v>
      </c>
      <c r="AF448" s="61">
        <v>10</v>
      </c>
      <c r="AG448" s="61">
        <v>30</v>
      </c>
      <c r="AH448" s="61">
        <v>10</v>
      </c>
      <c r="AI448" s="61">
        <v>0</v>
      </c>
      <c r="AJ448" s="61">
        <v>2</v>
      </c>
      <c r="AK448" s="61">
        <v>0</v>
      </c>
      <c r="AL448" s="61">
        <v>0</v>
      </c>
      <c r="AM448" s="61">
        <v>0</v>
      </c>
      <c r="AN448" s="61">
        <v>0</v>
      </c>
    </row>
    <row r="449" spans="1:40" s="123" customFormat="1" ht="37.5" x14ac:dyDescent="0.25">
      <c r="A449" s="61">
        <v>403</v>
      </c>
      <c r="B449" s="61" t="s">
        <v>756</v>
      </c>
      <c r="C449" s="61" t="s">
        <v>3820</v>
      </c>
      <c r="D449" s="61" t="s">
        <v>486</v>
      </c>
      <c r="E449" s="61"/>
      <c r="F449" s="61" t="s">
        <v>1160</v>
      </c>
      <c r="G449" s="61"/>
      <c r="H449" s="61">
        <v>5</v>
      </c>
      <c r="I449" s="61">
        <v>1</v>
      </c>
      <c r="J449" s="61">
        <v>1</v>
      </c>
      <c r="K449" s="61">
        <v>0</v>
      </c>
      <c r="L449" s="61">
        <v>1</v>
      </c>
      <c r="M449" s="61">
        <v>1</v>
      </c>
      <c r="N449" s="61">
        <v>0</v>
      </c>
      <c r="O449" s="61">
        <v>1</v>
      </c>
      <c r="P449" s="61">
        <v>2</v>
      </c>
      <c r="Q449" s="61">
        <v>1</v>
      </c>
      <c r="R449" s="61">
        <v>0</v>
      </c>
      <c r="S449" s="61">
        <v>5</v>
      </c>
      <c r="T449" s="61">
        <v>0</v>
      </c>
      <c r="U449" s="61">
        <v>0</v>
      </c>
      <c r="V449" s="61">
        <v>1</v>
      </c>
      <c r="W449" s="61">
        <v>0</v>
      </c>
      <c r="X449" s="61">
        <v>0</v>
      </c>
      <c r="Y449" s="61">
        <v>0</v>
      </c>
      <c r="Z449" s="61">
        <v>0</v>
      </c>
      <c r="AA449" s="61">
        <v>0</v>
      </c>
      <c r="AB449" s="61">
        <v>1</v>
      </c>
      <c r="AC449" s="61">
        <v>0</v>
      </c>
      <c r="AD449" s="61">
        <v>0</v>
      </c>
      <c r="AE449" s="61">
        <v>1</v>
      </c>
      <c r="AF449" s="61">
        <v>5</v>
      </c>
      <c r="AG449" s="61">
        <v>20</v>
      </c>
      <c r="AH449" s="61">
        <v>5</v>
      </c>
      <c r="AI449" s="61">
        <v>0</v>
      </c>
      <c r="AJ449" s="61">
        <v>0</v>
      </c>
      <c r="AK449" s="61">
        <v>0</v>
      </c>
      <c r="AL449" s="61">
        <v>0</v>
      </c>
      <c r="AM449" s="61">
        <v>0</v>
      </c>
      <c r="AN449" s="61">
        <v>0</v>
      </c>
    </row>
    <row r="450" spans="1:40" s="123" customFormat="1" ht="37.5" x14ac:dyDescent="0.25">
      <c r="A450" s="61">
        <v>404</v>
      </c>
      <c r="B450" s="61" t="s">
        <v>756</v>
      </c>
      <c r="C450" s="61" t="s">
        <v>3821</v>
      </c>
      <c r="D450" s="61" t="s">
        <v>486</v>
      </c>
      <c r="E450" s="61"/>
      <c r="F450" s="61" t="s">
        <v>1160</v>
      </c>
      <c r="G450" s="61"/>
      <c r="H450" s="61">
        <v>7</v>
      </c>
      <c r="I450" s="61">
        <v>1</v>
      </c>
      <c r="J450" s="61">
        <v>1</v>
      </c>
      <c r="K450" s="61">
        <v>0</v>
      </c>
      <c r="L450" s="61">
        <v>1</v>
      </c>
      <c r="M450" s="61">
        <v>1</v>
      </c>
      <c r="N450" s="61">
        <v>0</v>
      </c>
      <c r="O450" s="61">
        <v>1</v>
      </c>
      <c r="P450" s="61">
        <v>2</v>
      </c>
      <c r="Q450" s="61">
        <v>1</v>
      </c>
      <c r="R450" s="61">
        <v>0</v>
      </c>
      <c r="S450" s="61">
        <v>1</v>
      </c>
      <c r="T450" s="61">
        <v>0</v>
      </c>
      <c r="U450" s="61">
        <v>0</v>
      </c>
      <c r="V450" s="61">
        <v>1</v>
      </c>
      <c r="W450" s="61">
        <v>0</v>
      </c>
      <c r="X450" s="61">
        <v>0</v>
      </c>
      <c r="Y450" s="61">
        <v>0</v>
      </c>
      <c r="Z450" s="61">
        <v>0</v>
      </c>
      <c r="AA450" s="61">
        <v>0</v>
      </c>
      <c r="AB450" s="61">
        <v>1</v>
      </c>
      <c r="AC450" s="61">
        <v>0</v>
      </c>
      <c r="AD450" s="61">
        <v>0</v>
      </c>
      <c r="AE450" s="61">
        <v>1</v>
      </c>
      <c r="AF450" s="61">
        <v>7</v>
      </c>
      <c r="AG450" s="61">
        <v>10</v>
      </c>
      <c r="AH450" s="61">
        <v>5</v>
      </c>
      <c r="AI450" s="61">
        <v>0</v>
      </c>
      <c r="AJ450" s="61">
        <v>0</v>
      </c>
      <c r="AK450" s="61">
        <v>0</v>
      </c>
      <c r="AL450" s="61">
        <v>0</v>
      </c>
      <c r="AM450" s="61">
        <v>0</v>
      </c>
      <c r="AN450" s="61">
        <v>0</v>
      </c>
    </row>
    <row r="451" spans="1:40" s="123" customFormat="1" ht="75" x14ac:dyDescent="0.25">
      <c r="A451" s="61">
        <v>405</v>
      </c>
      <c r="B451" s="61" t="s">
        <v>756</v>
      </c>
      <c r="C451" s="61" t="s">
        <v>3822</v>
      </c>
      <c r="D451" s="61" t="s">
        <v>486</v>
      </c>
      <c r="E451" s="61"/>
      <c r="F451" s="61" t="s">
        <v>1161</v>
      </c>
      <c r="G451" s="61"/>
      <c r="H451" s="61">
        <v>20</v>
      </c>
      <c r="I451" s="61">
        <v>1</v>
      </c>
      <c r="J451" s="61">
        <v>1</v>
      </c>
      <c r="K451" s="61">
        <v>0</v>
      </c>
      <c r="L451" s="61">
        <v>1</v>
      </c>
      <c r="M451" s="61">
        <v>0</v>
      </c>
      <c r="N451" s="61">
        <v>0</v>
      </c>
      <c r="O451" s="61">
        <v>1</v>
      </c>
      <c r="P451" s="61">
        <v>2</v>
      </c>
      <c r="Q451" s="61">
        <v>1</v>
      </c>
      <c r="R451" s="61">
        <v>0</v>
      </c>
      <c r="S451" s="61">
        <v>5</v>
      </c>
      <c r="T451" s="61">
        <v>0</v>
      </c>
      <c r="U451" s="61">
        <v>0</v>
      </c>
      <c r="V451" s="61">
        <v>2</v>
      </c>
      <c r="W451" s="61">
        <v>0</v>
      </c>
      <c r="X451" s="61">
        <v>0</v>
      </c>
      <c r="Y451" s="61">
        <v>0</v>
      </c>
      <c r="Z451" s="61">
        <v>0</v>
      </c>
      <c r="AA451" s="61">
        <v>0</v>
      </c>
      <c r="AB451" s="61">
        <v>1</v>
      </c>
      <c r="AC451" s="61">
        <v>0</v>
      </c>
      <c r="AD451" s="61">
        <v>0</v>
      </c>
      <c r="AE451" s="61">
        <v>1</v>
      </c>
      <c r="AF451" s="61">
        <v>10</v>
      </c>
      <c r="AG451" s="61">
        <v>30</v>
      </c>
      <c r="AH451" s="61">
        <v>20</v>
      </c>
      <c r="AI451" s="61">
        <v>0</v>
      </c>
      <c r="AJ451" s="61">
        <v>0</v>
      </c>
      <c r="AK451" s="61">
        <v>0</v>
      </c>
      <c r="AL451" s="61">
        <v>0</v>
      </c>
      <c r="AM451" s="61">
        <v>0</v>
      </c>
      <c r="AN451" s="61">
        <v>0</v>
      </c>
    </row>
    <row r="452" spans="1:40" s="123" customFormat="1" ht="75" x14ac:dyDescent="0.25">
      <c r="A452" s="61">
        <v>406</v>
      </c>
      <c r="B452" s="61" t="s">
        <v>756</v>
      </c>
      <c r="C452" s="61" t="s">
        <v>3823</v>
      </c>
      <c r="D452" s="61" t="s">
        <v>486</v>
      </c>
      <c r="E452" s="61"/>
      <c r="F452" s="61" t="s">
        <v>1161</v>
      </c>
      <c r="G452" s="61"/>
      <c r="H452" s="61">
        <v>24</v>
      </c>
      <c r="I452" s="61">
        <v>1</v>
      </c>
      <c r="J452" s="61">
        <v>0</v>
      </c>
      <c r="K452" s="61">
        <v>0</v>
      </c>
      <c r="L452" s="61">
        <v>1</v>
      </c>
      <c r="M452" s="61">
        <v>1</v>
      </c>
      <c r="N452" s="61">
        <v>0</v>
      </c>
      <c r="O452" s="61">
        <v>1</v>
      </c>
      <c r="P452" s="61">
        <v>2</v>
      </c>
      <c r="Q452" s="61">
        <v>1</v>
      </c>
      <c r="R452" s="61">
        <v>0</v>
      </c>
      <c r="S452" s="61">
        <v>1</v>
      </c>
      <c r="T452" s="61">
        <v>0</v>
      </c>
      <c r="U452" s="61">
        <v>0</v>
      </c>
      <c r="V452" s="61">
        <v>1</v>
      </c>
      <c r="W452" s="61">
        <v>0</v>
      </c>
      <c r="X452" s="61">
        <v>0</v>
      </c>
      <c r="Y452" s="61">
        <v>0</v>
      </c>
      <c r="Z452" s="61">
        <v>0</v>
      </c>
      <c r="AA452" s="61">
        <v>0</v>
      </c>
      <c r="AB452" s="61">
        <v>1</v>
      </c>
      <c r="AC452" s="61">
        <v>0</v>
      </c>
      <c r="AD452" s="61">
        <v>0</v>
      </c>
      <c r="AE452" s="61">
        <v>0</v>
      </c>
      <c r="AF452" s="61">
        <v>5</v>
      </c>
      <c r="AG452" s="61">
        <v>5</v>
      </c>
      <c r="AH452" s="61">
        <v>1</v>
      </c>
      <c r="AI452" s="61">
        <v>0</v>
      </c>
      <c r="AJ452" s="61">
        <v>0</v>
      </c>
      <c r="AK452" s="61">
        <v>0</v>
      </c>
      <c r="AL452" s="61">
        <v>0</v>
      </c>
      <c r="AM452" s="61">
        <v>0</v>
      </c>
      <c r="AN452" s="61">
        <v>0</v>
      </c>
    </row>
    <row r="453" spans="1:40" s="123" customFormat="1" ht="37.5" x14ac:dyDescent="0.25">
      <c r="A453" s="61">
        <v>407</v>
      </c>
      <c r="B453" s="61" t="s">
        <v>756</v>
      </c>
      <c r="C453" s="61" t="s">
        <v>3824</v>
      </c>
      <c r="D453" s="61" t="s">
        <v>486</v>
      </c>
      <c r="E453" s="61"/>
      <c r="F453" s="61" t="s">
        <v>1162</v>
      </c>
      <c r="G453" s="61"/>
      <c r="H453" s="61">
        <v>5</v>
      </c>
      <c r="I453" s="61">
        <v>1</v>
      </c>
      <c r="J453" s="61">
        <v>0</v>
      </c>
      <c r="K453" s="61">
        <v>0</v>
      </c>
      <c r="L453" s="61">
        <v>1</v>
      </c>
      <c r="M453" s="61">
        <v>1</v>
      </c>
      <c r="N453" s="61">
        <v>0</v>
      </c>
      <c r="O453" s="61">
        <v>1</v>
      </c>
      <c r="P453" s="61">
        <v>2</v>
      </c>
      <c r="Q453" s="61">
        <v>1</v>
      </c>
      <c r="R453" s="61">
        <v>0</v>
      </c>
      <c r="S453" s="61">
        <v>1</v>
      </c>
      <c r="T453" s="61">
        <v>0</v>
      </c>
      <c r="U453" s="61">
        <v>0</v>
      </c>
      <c r="V453" s="61">
        <v>1</v>
      </c>
      <c r="W453" s="61">
        <v>0</v>
      </c>
      <c r="X453" s="61">
        <v>0</v>
      </c>
      <c r="Y453" s="61">
        <v>0</v>
      </c>
      <c r="Z453" s="61">
        <v>0</v>
      </c>
      <c r="AA453" s="61">
        <v>0</v>
      </c>
      <c r="AB453" s="61">
        <v>1</v>
      </c>
      <c r="AC453" s="61">
        <v>1</v>
      </c>
      <c r="AD453" s="61">
        <v>0</v>
      </c>
      <c r="AE453" s="61">
        <v>1</v>
      </c>
      <c r="AF453" s="61">
        <v>5</v>
      </c>
      <c r="AG453" s="61">
        <v>20</v>
      </c>
      <c r="AH453" s="61">
        <v>5</v>
      </c>
      <c r="AI453" s="61">
        <v>0</v>
      </c>
      <c r="AJ453" s="61">
        <v>0</v>
      </c>
      <c r="AK453" s="61">
        <v>0</v>
      </c>
      <c r="AL453" s="61">
        <v>0</v>
      </c>
      <c r="AM453" s="61">
        <v>0</v>
      </c>
      <c r="AN453" s="61">
        <v>0</v>
      </c>
    </row>
    <row r="454" spans="1:40" s="123" customFormat="1" ht="37.5" x14ac:dyDescent="0.25">
      <c r="A454" s="61">
        <v>408</v>
      </c>
      <c r="B454" s="61" t="s">
        <v>756</v>
      </c>
      <c r="C454" s="61" t="s">
        <v>3825</v>
      </c>
      <c r="D454" s="61" t="s">
        <v>486</v>
      </c>
      <c r="E454" s="61"/>
      <c r="F454" s="61" t="s">
        <v>1163</v>
      </c>
      <c r="G454" s="61"/>
      <c r="H454" s="61">
        <v>10</v>
      </c>
      <c r="I454" s="61">
        <v>1</v>
      </c>
      <c r="J454" s="61">
        <v>1</v>
      </c>
      <c r="K454" s="61">
        <v>0</v>
      </c>
      <c r="L454" s="61">
        <v>1</v>
      </c>
      <c r="M454" s="61">
        <v>0</v>
      </c>
      <c r="N454" s="61">
        <v>0</v>
      </c>
      <c r="O454" s="61">
        <v>2</v>
      </c>
      <c r="P454" s="61">
        <v>2</v>
      </c>
      <c r="Q454" s="61">
        <v>2</v>
      </c>
      <c r="R454" s="61">
        <v>0</v>
      </c>
      <c r="S454" s="61">
        <v>2</v>
      </c>
      <c r="T454" s="61">
        <v>0</v>
      </c>
      <c r="U454" s="61">
        <v>0</v>
      </c>
      <c r="V454" s="61">
        <v>1</v>
      </c>
      <c r="W454" s="61">
        <v>1</v>
      </c>
      <c r="X454" s="61">
        <v>1</v>
      </c>
      <c r="Y454" s="61">
        <v>0</v>
      </c>
      <c r="Z454" s="61">
        <v>0</v>
      </c>
      <c r="AA454" s="61">
        <v>0</v>
      </c>
      <c r="AB454" s="61">
        <v>1</v>
      </c>
      <c r="AC454" s="61">
        <v>0</v>
      </c>
      <c r="AD454" s="61">
        <v>0</v>
      </c>
      <c r="AE454" s="61">
        <v>1</v>
      </c>
      <c r="AF454" s="61">
        <v>10</v>
      </c>
      <c r="AG454" s="61">
        <v>10</v>
      </c>
      <c r="AH454" s="61">
        <v>5</v>
      </c>
      <c r="AI454" s="61">
        <v>0</v>
      </c>
      <c r="AJ454" s="61">
        <v>0</v>
      </c>
      <c r="AK454" s="61">
        <v>0</v>
      </c>
      <c r="AL454" s="61">
        <v>0</v>
      </c>
      <c r="AM454" s="61">
        <v>0</v>
      </c>
      <c r="AN454" s="61">
        <v>0</v>
      </c>
    </row>
    <row r="455" spans="1:40" s="123" customFormat="1" ht="75" x14ac:dyDescent="0.25">
      <c r="A455" s="61">
        <v>409</v>
      </c>
      <c r="B455" s="61" t="s">
        <v>756</v>
      </c>
      <c r="C455" s="61" t="s">
        <v>3826</v>
      </c>
      <c r="D455" s="61" t="s">
        <v>486</v>
      </c>
      <c r="E455" s="61"/>
      <c r="F455" s="61" t="s">
        <v>1164</v>
      </c>
      <c r="G455" s="61"/>
      <c r="H455" s="61">
        <v>10</v>
      </c>
      <c r="I455" s="61">
        <v>1</v>
      </c>
      <c r="J455" s="61">
        <v>0</v>
      </c>
      <c r="K455" s="61">
        <v>0</v>
      </c>
      <c r="L455" s="61">
        <v>0</v>
      </c>
      <c r="M455" s="61">
        <v>1</v>
      </c>
      <c r="N455" s="61">
        <v>0</v>
      </c>
      <c r="O455" s="61">
        <v>1</v>
      </c>
      <c r="P455" s="61">
        <v>2</v>
      </c>
      <c r="Q455" s="61">
        <v>1</v>
      </c>
      <c r="R455" s="61">
        <v>0</v>
      </c>
      <c r="S455" s="61">
        <v>1</v>
      </c>
      <c r="T455" s="61">
        <v>0</v>
      </c>
      <c r="U455" s="61">
        <v>0</v>
      </c>
      <c r="V455" s="61">
        <v>1</v>
      </c>
      <c r="W455" s="61">
        <v>1</v>
      </c>
      <c r="X455" s="61">
        <v>0</v>
      </c>
      <c r="Y455" s="61">
        <v>0</v>
      </c>
      <c r="Z455" s="61">
        <v>0</v>
      </c>
      <c r="AA455" s="61">
        <v>1</v>
      </c>
      <c r="AB455" s="61">
        <v>0</v>
      </c>
      <c r="AC455" s="61">
        <v>1</v>
      </c>
      <c r="AD455" s="61">
        <v>0</v>
      </c>
      <c r="AE455" s="61">
        <v>1</v>
      </c>
      <c r="AF455" s="61">
        <v>10</v>
      </c>
      <c r="AG455" s="61">
        <v>10</v>
      </c>
      <c r="AH455" s="61">
        <v>5</v>
      </c>
      <c r="AI455" s="61">
        <v>0</v>
      </c>
      <c r="AJ455" s="61">
        <v>0</v>
      </c>
      <c r="AK455" s="61">
        <v>0</v>
      </c>
      <c r="AL455" s="61">
        <v>0</v>
      </c>
      <c r="AM455" s="61">
        <v>0</v>
      </c>
      <c r="AN455" s="61">
        <v>0</v>
      </c>
    </row>
    <row r="456" spans="1:40" s="123" customFormat="1" ht="93.75" x14ac:dyDescent="0.25">
      <c r="A456" s="61">
        <v>410</v>
      </c>
      <c r="B456" s="61" t="s">
        <v>756</v>
      </c>
      <c r="C456" s="61" t="s">
        <v>3827</v>
      </c>
      <c r="D456" s="61" t="s">
        <v>486</v>
      </c>
      <c r="E456" s="61"/>
      <c r="F456" s="61" t="s">
        <v>1165</v>
      </c>
      <c r="G456" s="61"/>
      <c r="H456" s="61">
        <v>6</v>
      </c>
      <c r="I456" s="61">
        <v>1</v>
      </c>
      <c r="J456" s="61">
        <v>0</v>
      </c>
      <c r="K456" s="61">
        <v>0</v>
      </c>
      <c r="L456" s="61">
        <v>1</v>
      </c>
      <c r="M456" s="61">
        <v>1</v>
      </c>
      <c r="N456" s="61">
        <v>0</v>
      </c>
      <c r="O456" s="61">
        <v>2</v>
      </c>
      <c r="P456" s="61">
        <v>2</v>
      </c>
      <c r="Q456" s="61">
        <v>2</v>
      </c>
      <c r="R456" s="61">
        <v>0</v>
      </c>
      <c r="S456" s="61">
        <v>0</v>
      </c>
      <c r="T456" s="61">
        <v>0</v>
      </c>
      <c r="U456" s="61">
        <v>0</v>
      </c>
      <c r="V456" s="61">
        <v>1</v>
      </c>
      <c r="W456" s="61">
        <v>0</v>
      </c>
      <c r="X456" s="61">
        <v>0</v>
      </c>
      <c r="Y456" s="61">
        <v>0</v>
      </c>
      <c r="Z456" s="61">
        <v>0</v>
      </c>
      <c r="AA456" s="61">
        <v>1</v>
      </c>
      <c r="AB456" s="61">
        <v>1</v>
      </c>
      <c r="AC456" s="61">
        <v>0</v>
      </c>
      <c r="AD456" s="61">
        <v>0</v>
      </c>
      <c r="AE456" s="61">
        <v>1</v>
      </c>
      <c r="AF456" s="61">
        <v>7</v>
      </c>
      <c r="AG456" s="61">
        <v>20</v>
      </c>
      <c r="AH456" s="61">
        <v>10</v>
      </c>
      <c r="AI456" s="61">
        <v>0</v>
      </c>
      <c r="AJ456" s="61">
        <v>0</v>
      </c>
      <c r="AK456" s="61">
        <v>0</v>
      </c>
      <c r="AL456" s="61">
        <v>0</v>
      </c>
      <c r="AM456" s="61">
        <v>0</v>
      </c>
      <c r="AN456" s="61">
        <v>0</v>
      </c>
    </row>
    <row r="457" spans="1:40" s="126" customFormat="1" ht="37.5" x14ac:dyDescent="0.25">
      <c r="A457" s="125"/>
      <c r="B457" s="125" t="s">
        <v>126</v>
      </c>
      <c r="C457" s="125"/>
      <c r="D457" s="125" t="s">
        <v>486</v>
      </c>
      <c r="E457" s="125">
        <v>60.7</v>
      </c>
      <c r="F457" s="125"/>
      <c r="G457" s="125"/>
      <c r="H457" s="125">
        <f>SUM(H437:H456)</f>
        <v>222</v>
      </c>
      <c r="I457" s="125">
        <f t="shared" ref="I457:AN457" si="40">SUM(I437:I456)</f>
        <v>20</v>
      </c>
      <c r="J457" s="125">
        <f t="shared" si="40"/>
        <v>9</v>
      </c>
      <c r="K457" s="125">
        <f t="shared" si="40"/>
        <v>0</v>
      </c>
      <c r="L457" s="125">
        <f t="shared" si="40"/>
        <v>26</v>
      </c>
      <c r="M457" s="125">
        <f t="shared" si="40"/>
        <v>20</v>
      </c>
      <c r="N457" s="125">
        <f t="shared" si="40"/>
        <v>0</v>
      </c>
      <c r="O457" s="125">
        <f t="shared" si="40"/>
        <v>29</v>
      </c>
      <c r="P457" s="125">
        <f t="shared" si="40"/>
        <v>45</v>
      </c>
      <c r="Q457" s="125">
        <f t="shared" si="40"/>
        <v>29</v>
      </c>
      <c r="R457" s="125">
        <f t="shared" si="40"/>
        <v>0</v>
      </c>
      <c r="S457" s="125">
        <f t="shared" si="40"/>
        <v>50</v>
      </c>
      <c r="T457" s="125">
        <f t="shared" si="40"/>
        <v>0</v>
      </c>
      <c r="U457" s="125">
        <f t="shared" si="40"/>
        <v>0</v>
      </c>
      <c r="V457" s="125">
        <f t="shared" si="40"/>
        <v>22</v>
      </c>
      <c r="W457" s="125">
        <f t="shared" si="40"/>
        <v>4</v>
      </c>
      <c r="X457" s="125">
        <f t="shared" si="40"/>
        <v>3</v>
      </c>
      <c r="Y457" s="125">
        <f t="shared" si="40"/>
        <v>0</v>
      </c>
      <c r="Z457" s="125">
        <f t="shared" si="40"/>
        <v>2</v>
      </c>
      <c r="AA457" s="125">
        <f t="shared" si="40"/>
        <v>7</v>
      </c>
      <c r="AB457" s="125">
        <f t="shared" si="40"/>
        <v>9</v>
      </c>
      <c r="AC457" s="125">
        <f t="shared" si="40"/>
        <v>14</v>
      </c>
      <c r="AD457" s="125">
        <f t="shared" si="40"/>
        <v>2</v>
      </c>
      <c r="AE457" s="125">
        <f t="shared" si="40"/>
        <v>19</v>
      </c>
      <c r="AF457" s="125">
        <f t="shared" si="40"/>
        <v>190</v>
      </c>
      <c r="AG457" s="125">
        <f t="shared" si="40"/>
        <v>565</v>
      </c>
      <c r="AH457" s="125">
        <f t="shared" si="40"/>
        <v>144</v>
      </c>
      <c r="AI457" s="125">
        <f t="shared" si="40"/>
        <v>2</v>
      </c>
      <c r="AJ457" s="125">
        <f t="shared" si="40"/>
        <v>2</v>
      </c>
      <c r="AK457" s="125">
        <f t="shared" si="40"/>
        <v>0</v>
      </c>
      <c r="AL457" s="125">
        <f t="shared" si="40"/>
        <v>0</v>
      </c>
      <c r="AM457" s="125">
        <f t="shared" si="40"/>
        <v>0</v>
      </c>
      <c r="AN457" s="125">
        <f t="shared" si="40"/>
        <v>0</v>
      </c>
    </row>
    <row r="458" spans="1:40" s="123" customFormat="1" ht="37.5" x14ac:dyDescent="0.25">
      <c r="A458" s="61">
        <v>411</v>
      </c>
      <c r="B458" s="61" t="s">
        <v>756</v>
      </c>
      <c r="C458" s="61" t="s">
        <v>629</v>
      </c>
      <c r="D458" s="61" t="s">
        <v>486</v>
      </c>
      <c r="E458" s="61"/>
      <c r="F458" s="61"/>
      <c r="G458" s="61">
        <v>0</v>
      </c>
      <c r="H458" s="61">
        <v>0</v>
      </c>
      <c r="I458" s="61">
        <v>0</v>
      </c>
      <c r="J458" s="61">
        <v>0</v>
      </c>
      <c r="K458" s="61">
        <v>0</v>
      </c>
      <c r="L458" s="61">
        <v>0</v>
      </c>
      <c r="M458" s="61">
        <v>0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  <c r="U458" s="61">
        <v>0</v>
      </c>
      <c r="V458" s="61">
        <v>0</v>
      </c>
      <c r="W458" s="61">
        <v>0</v>
      </c>
      <c r="X458" s="61">
        <v>0</v>
      </c>
      <c r="Y458" s="61">
        <v>0</v>
      </c>
      <c r="Z458" s="61">
        <v>0</v>
      </c>
      <c r="AA458" s="61">
        <v>0</v>
      </c>
      <c r="AB458" s="61">
        <v>0</v>
      </c>
      <c r="AC458" s="61">
        <v>0</v>
      </c>
      <c r="AD458" s="61">
        <v>0</v>
      </c>
      <c r="AE458" s="61">
        <v>0</v>
      </c>
      <c r="AF458" s="61">
        <v>0</v>
      </c>
      <c r="AG458" s="61">
        <v>0</v>
      </c>
      <c r="AH458" s="61">
        <v>0</v>
      </c>
      <c r="AI458" s="61">
        <v>0</v>
      </c>
      <c r="AJ458" s="61">
        <v>0</v>
      </c>
      <c r="AK458" s="61">
        <v>0</v>
      </c>
      <c r="AL458" s="61">
        <v>0</v>
      </c>
      <c r="AM458" s="61">
        <v>0</v>
      </c>
      <c r="AN458" s="61">
        <v>0</v>
      </c>
    </row>
    <row r="459" spans="1:40" s="126" customFormat="1" ht="37.5" x14ac:dyDescent="0.25">
      <c r="A459" s="125"/>
      <c r="B459" s="125" t="s">
        <v>1453</v>
      </c>
      <c r="C459" s="125"/>
      <c r="D459" s="125" t="s">
        <v>486</v>
      </c>
      <c r="E459" s="125"/>
      <c r="F459" s="125"/>
      <c r="G459" s="125">
        <f>G458+G457</f>
        <v>0</v>
      </c>
      <c r="H459" s="125">
        <f t="shared" ref="H459:AN459" si="41">H458+H457</f>
        <v>222</v>
      </c>
      <c r="I459" s="125">
        <f t="shared" si="41"/>
        <v>20</v>
      </c>
      <c r="J459" s="125">
        <f t="shared" si="41"/>
        <v>9</v>
      </c>
      <c r="K459" s="125">
        <f t="shared" si="41"/>
        <v>0</v>
      </c>
      <c r="L459" s="125">
        <f t="shared" si="41"/>
        <v>26</v>
      </c>
      <c r="M459" s="125">
        <f t="shared" si="41"/>
        <v>20</v>
      </c>
      <c r="N459" s="125">
        <f t="shared" si="41"/>
        <v>0</v>
      </c>
      <c r="O459" s="125">
        <f t="shared" si="41"/>
        <v>29</v>
      </c>
      <c r="P459" s="125">
        <f t="shared" si="41"/>
        <v>45</v>
      </c>
      <c r="Q459" s="125">
        <f t="shared" si="41"/>
        <v>29</v>
      </c>
      <c r="R459" s="125">
        <f t="shared" si="41"/>
        <v>0</v>
      </c>
      <c r="S459" s="125">
        <f t="shared" si="41"/>
        <v>50</v>
      </c>
      <c r="T459" s="125">
        <f t="shared" si="41"/>
        <v>0</v>
      </c>
      <c r="U459" s="125">
        <f t="shared" si="41"/>
        <v>0</v>
      </c>
      <c r="V459" s="125">
        <f t="shared" si="41"/>
        <v>22</v>
      </c>
      <c r="W459" s="125">
        <f t="shared" si="41"/>
        <v>4</v>
      </c>
      <c r="X459" s="125">
        <f t="shared" si="41"/>
        <v>3</v>
      </c>
      <c r="Y459" s="125">
        <f t="shared" si="41"/>
        <v>0</v>
      </c>
      <c r="Z459" s="125">
        <f t="shared" si="41"/>
        <v>2</v>
      </c>
      <c r="AA459" s="125">
        <f t="shared" si="41"/>
        <v>7</v>
      </c>
      <c r="AB459" s="125">
        <f t="shared" si="41"/>
        <v>9</v>
      </c>
      <c r="AC459" s="125">
        <f t="shared" si="41"/>
        <v>14</v>
      </c>
      <c r="AD459" s="125">
        <f t="shared" si="41"/>
        <v>2</v>
      </c>
      <c r="AE459" s="125">
        <f t="shared" si="41"/>
        <v>19</v>
      </c>
      <c r="AF459" s="125">
        <f t="shared" si="41"/>
        <v>190</v>
      </c>
      <c r="AG459" s="125">
        <f t="shared" si="41"/>
        <v>565</v>
      </c>
      <c r="AH459" s="125">
        <f t="shared" si="41"/>
        <v>144</v>
      </c>
      <c r="AI459" s="125">
        <f t="shared" si="41"/>
        <v>2</v>
      </c>
      <c r="AJ459" s="125">
        <f t="shared" si="41"/>
        <v>2</v>
      </c>
      <c r="AK459" s="125">
        <f t="shared" si="41"/>
        <v>0</v>
      </c>
      <c r="AL459" s="125">
        <f t="shared" si="41"/>
        <v>0</v>
      </c>
      <c r="AM459" s="125">
        <f t="shared" si="41"/>
        <v>0</v>
      </c>
      <c r="AN459" s="125">
        <f t="shared" si="41"/>
        <v>0</v>
      </c>
    </row>
    <row r="460" spans="1:40" s="123" customFormat="1" ht="393.75" x14ac:dyDescent="0.25">
      <c r="A460" s="61">
        <v>412</v>
      </c>
      <c r="B460" s="61" t="s">
        <v>757</v>
      </c>
      <c r="C460" s="112" t="s">
        <v>3828</v>
      </c>
      <c r="D460" s="61" t="s">
        <v>483</v>
      </c>
      <c r="E460" s="61"/>
      <c r="F460" s="61" t="s">
        <v>900</v>
      </c>
      <c r="G460" s="61"/>
      <c r="H460" s="61">
        <v>10</v>
      </c>
      <c r="I460" s="61">
        <v>2</v>
      </c>
      <c r="J460" s="61">
        <v>0</v>
      </c>
      <c r="K460" s="61">
        <v>0</v>
      </c>
      <c r="L460" s="61">
        <v>0</v>
      </c>
      <c r="M460" s="61">
        <v>0</v>
      </c>
      <c r="N460" s="61">
        <v>0</v>
      </c>
      <c r="O460" s="61">
        <v>1</v>
      </c>
      <c r="P460" s="61">
        <v>5</v>
      </c>
      <c r="Q460" s="61">
        <v>1</v>
      </c>
      <c r="R460" s="61">
        <v>0</v>
      </c>
      <c r="S460" s="61">
        <v>1</v>
      </c>
      <c r="T460" s="61">
        <v>0</v>
      </c>
      <c r="U460" s="61">
        <v>0</v>
      </c>
      <c r="V460" s="61">
        <v>4</v>
      </c>
      <c r="W460" s="61">
        <v>0</v>
      </c>
      <c r="X460" s="61">
        <v>1</v>
      </c>
      <c r="Y460" s="61">
        <v>0</v>
      </c>
      <c r="Z460" s="61">
        <v>0</v>
      </c>
      <c r="AA460" s="61">
        <v>1</v>
      </c>
      <c r="AB460" s="61">
        <v>0</v>
      </c>
      <c r="AC460" s="61">
        <v>0</v>
      </c>
      <c r="AD460" s="61">
        <v>0</v>
      </c>
      <c r="AE460" s="61">
        <v>1</v>
      </c>
      <c r="AF460" s="61">
        <v>10</v>
      </c>
      <c r="AG460" s="61">
        <v>30</v>
      </c>
      <c r="AH460" s="61">
        <v>10</v>
      </c>
      <c r="AI460" s="61">
        <v>0</v>
      </c>
      <c r="AJ460" s="61">
        <v>0</v>
      </c>
      <c r="AK460" s="61">
        <v>0</v>
      </c>
      <c r="AL460" s="61">
        <v>0</v>
      </c>
      <c r="AM460" s="61">
        <v>0</v>
      </c>
      <c r="AN460" s="61">
        <v>0</v>
      </c>
    </row>
    <row r="461" spans="1:40" s="123" customFormat="1" ht="37.5" x14ac:dyDescent="0.25">
      <c r="A461" s="61">
        <v>413</v>
      </c>
      <c r="B461" s="61" t="s">
        <v>757</v>
      </c>
      <c r="C461" s="61" t="s">
        <v>3829</v>
      </c>
      <c r="D461" s="61" t="s">
        <v>483</v>
      </c>
      <c r="E461" s="61"/>
      <c r="F461" s="61" t="s">
        <v>1166</v>
      </c>
      <c r="G461" s="61"/>
      <c r="H461" s="61">
        <v>6</v>
      </c>
      <c r="I461" s="61">
        <v>1</v>
      </c>
      <c r="J461" s="61">
        <v>0</v>
      </c>
      <c r="K461" s="61">
        <v>0</v>
      </c>
      <c r="L461" s="61">
        <v>0</v>
      </c>
      <c r="M461" s="61">
        <v>0</v>
      </c>
      <c r="N461" s="61">
        <v>0</v>
      </c>
      <c r="O461" s="61">
        <v>1</v>
      </c>
      <c r="P461" s="61">
        <v>3</v>
      </c>
      <c r="Q461" s="61">
        <v>0</v>
      </c>
      <c r="R461" s="61">
        <v>0</v>
      </c>
      <c r="S461" s="61">
        <v>0</v>
      </c>
      <c r="T461" s="61">
        <v>0</v>
      </c>
      <c r="U461" s="61">
        <v>0</v>
      </c>
      <c r="V461" s="61">
        <v>2</v>
      </c>
      <c r="W461" s="61">
        <v>0</v>
      </c>
      <c r="X461" s="61">
        <v>0</v>
      </c>
      <c r="Y461" s="61">
        <v>0</v>
      </c>
      <c r="Z461" s="61">
        <v>0</v>
      </c>
      <c r="AA461" s="61">
        <v>1</v>
      </c>
      <c r="AB461" s="61">
        <v>1</v>
      </c>
      <c r="AC461" s="61">
        <v>1</v>
      </c>
      <c r="AD461" s="61">
        <v>0</v>
      </c>
      <c r="AE461" s="61">
        <v>1</v>
      </c>
      <c r="AF461" s="61">
        <v>6</v>
      </c>
      <c r="AG461" s="61">
        <v>10</v>
      </c>
      <c r="AH461" s="61">
        <v>5</v>
      </c>
      <c r="AI461" s="61">
        <v>0</v>
      </c>
      <c r="AJ461" s="61">
        <v>0</v>
      </c>
      <c r="AK461" s="61">
        <v>0</v>
      </c>
      <c r="AL461" s="61">
        <v>0</v>
      </c>
      <c r="AM461" s="61">
        <v>0</v>
      </c>
      <c r="AN461" s="61">
        <v>0</v>
      </c>
    </row>
    <row r="462" spans="1:40" s="123" customFormat="1" ht="37.5" x14ac:dyDescent="0.25">
      <c r="A462" s="61">
        <v>414</v>
      </c>
      <c r="B462" s="61" t="s">
        <v>757</v>
      </c>
      <c r="C462" s="61" t="s">
        <v>3830</v>
      </c>
      <c r="D462" s="61" t="s">
        <v>483</v>
      </c>
      <c r="E462" s="61"/>
      <c r="F462" s="61" t="s">
        <v>1167</v>
      </c>
      <c r="G462" s="61"/>
      <c r="H462" s="61">
        <v>10</v>
      </c>
      <c r="I462" s="61">
        <v>2</v>
      </c>
      <c r="J462" s="61">
        <v>0</v>
      </c>
      <c r="K462" s="61">
        <v>0</v>
      </c>
      <c r="L462" s="61">
        <v>0</v>
      </c>
      <c r="M462" s="61">
        <v>0</v>
      </c>
      <c r="N462" s="61">
        <v>0</v>
      </c>
      <c r="O462" s="61">
        <v>1</v>
      </c>
      <c r="P462" s="61">
        <v>2</v>
      </c>
      <c r="Q462" s="61">
        <v>1</v>
      </c>
      <c r="R462" s="61">
        <v>0</v>
      </c>
      <c r="S462" s="61">
        <v>0</v>
      </c>
      <c r="T462" s="61">
        <v>0</v>
      </c>
      <c r="U462" s="61">
        <v>0</v>
      </c>
      <c r="V462" s="61">
        <v>2</v>
      </c>
      <c r="W462" s="61">
        <v>0</v>
      </c>
      <c r="X462" s="61">
        <v>0</v>
      </c>
      <c r="Y462" s="61">
        <v>0</v>
      </c>
      <c r="Z462" s="61">
        <v>0</v>
      </c>
      <c r="AA462" s="61">
        <v>1</v>
      </c>
      <c r="AB462" s="61">
        <v>1</v>
      </c>
      <c r="AC462" s="61">
        <v>1</v>
      </c>
      <c r="AD462" s="61">
        <v>0</v>
      </c>
      <c r="AE462" s="61">
        <v>1</v>
      </c>
      <c r="AF462" s="61">
        <v>6</v>
      </c>
      <c r="AG462" s="61">
        <v>10</v>
      </c>
      <c r="AH462" s="61">
        <v>5</v>
      </c>
      <c r="AI462" s="61">
        <v>0</v>
      </c>
      <c r="AJ462" s="61">
        <v>0</v>
      </c>
      <c r="AK462" s="61">
        <v>0</v>
      </c>
      <c r="AL462" s="61">
        <v>0</v>
      </c>
      <c r="AM462" s="61">
        <v>0</v>
      </c>
      <c r="AN462" s="61">
        <v>0</v>
      </c>
    </row>
    <row r="463" spans="1:40" s="123" customFormat="1" ht="75" x14ac:dyDescent="0.25">
      <c r="A463" s="61">
        <v>415</v>
      </c>
      <c r="B463" s="61" t="s">
        <v>757</v>
      </c>
      <c r="C463" s="61" t="s">
        <v>1181</v>
      </c>
      <c r="D463" s="61" t="s">
        <v>483</v>
      </c>
      <c r="E463" s="61"/>
      <c r="F463" s="61" t="s">
        <v>755</v>
      </c>
      <c r="G463" s="61"/>
      <c r="H463" s="61">
        <v>12</v>
      </c>
      <c r="I463" s="61">
        <v>2</v>
      </c>
      <c r="J463" s="61">
        <v>0</v>
      </c>
      <c r="K463" s="61">
        <v>0</v>
      </c>
      <c r="L463" s="61">
        <v>0</v>
      </c>
      <c r="M463" s="61">
        <v>0</v>
      </c>
      <c r="N463" s="61">
        <v>0</v>
      </c>
      <c r="O463" s="61">
        <v>2</v>
      </c>
      <c r="P463" s="61">
        <v>3</v>
      </c>
      <c r="Q463" s="61">
        <v>1</v>
      </c>
      <c r="R463" s="61">
        <v>0</v>
      </c>
      <c r="S463" s="61">
        <v>0</v>
      </c>
      <c r="T463" s="61">
        <v>0</v>
      </c>
      <c r="U463" s="61">
        <v>0</v>
      </c>
      <c r="V463" s="61">
        <v>4</v>
      </c>
      <c r="W463" s="61">
        <v>0</v>
      </c>
      <c r="X463" s="61">
        <v>0</v>
      </c>
      <c r="Y463" s="61">
        <v>0</v>
      </c>
      <c r="Z463" s="61">
        <v>0</v>
      </c>
      <c r="AA463" s="61">
        <v>1</v>
      </c>
      <c r="AB463" s="61">
        <v>1</v>
      </c>
      <c r="AC463" s="61">
        <v>1</v>
      </c>
      <c r="AD463" s="61">
        <v>0</v>
      </c>
      <c r="AE463" s="61">
        <v>2</v>
      </c>
      <c r="AF463" s="61">
        <v>12</v>
      </c>
      <c r="AG463" s="61">
        <v>20</v>
      </c>
      <c r="AH463" s="61">
        <v>25</v>
      </c>
      <c r="AI463" s="61">
        <v>0</v>
      </c>
      <c r="AJ463" s="61">
        <v>0</v>
      </c>
      <c r="AK463" s="61">
        <v>0</v>
      </c>
      <c r="AL463" s="61">
        <v>0</v>
      </c>
      <c r="AM463" s="61">
        <v>0</v>
      </c>
      <c r="AN463" s="61">
        <v>0</v>
      </c>
    </row>
    <row r="464" spans="1:40" s="123" customFormat="1" ht="37.5" x14ac:dyDescent="0.25">
      <c r="A464" s="61">
        <v>416</v>
      </c>
      <c r="B464" s="61" t="s">
        <v>757</v>
      </c>
      <c r="C464" s="61" t="s">
        <v>3831</v>
      </c>
      <c r="D464" s="61" t="s">
        <v>483</v>
      </c>
      <c r="E464" s="61"/>
      <c r="F464" s="61" t="s">
        <v>1168</v>
      </c>
      <c r="G464" s="61"/>
      <c r="H464" s="61">
        <v>5</v>
      </c>
      <c r="I464" s="61">
        <v>1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1</v>
      </c>
      <c r="P464" s="61">
        <v>2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1</v>
      </c>
      <c r="W464" s="61">
        <v>0</v>
      </c>
      <c r="X464" s="61">
        <v>0</v>
      </c>
      <c r="Y464" s="61">
        <v>0</v>
      </c>
      <c r="Z464" s="61">
        <v>0</v>
      </c>
      <c r="AA464" s="61">
        <v>0</v>
      </c>
      <c r="AB464" s="61">
        <v>1</v>
      </c>
      <c r="AC464" s="61">
        <v>1</v>
      </c>
      <c r="AD464" s="61">
        <v>0</v>
      </c>
      <c r="AE464" s="61">
        <v>1</v>
      </c>
      <c r="AF464" s="61">
        <v>6</v>
      </c>
      <c r="AG464" s="61">
        <v>10</v>
      </c>
      <c r="AH464" s="61">
        <v>5</v>
      </c>
      <c r="AI464" s="61">
        <v>0</v>
      </c>
      <c r="AJ464" s="61">
        <v>0</v>
      </c>
      <c r="AK464" s="61">
        <v>0</v>
      </c>
      <c r="AL464" s="61">
        <v>0</v>
      </c>
      <c r="AM464" s="61">
        <v>0</v>
      </c>
      <c r="AN464" s="61">
        <v>0</v>
      </c>
    </row>
    <row r="465" spans="1:40" s="123" customFormat="1" ht="56.25" x14ac:dyDescent="0.25">
      <c r="A465" s="61">
        <v>417</v>
      </c>
      <c r="B465" s="61" t="s">
        <v>757</v>
      </c>
      <c r="C465" s="61" t="s">
        <v>3832</v>
      </c>
      <c r="D465" s="61" t="s">
        <v>483</v>
      </c>
      <c r="E465" s="61"/>
      <c r="F465" s="61" t="s">
        <v>1169</v>
      </c>
      <c r="G465" s="61"/>
      <c r="H465" s="61">
        <v>8</v>
      </c>
      <c r="I465" s="61">
        <v>2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1</v>
      </c>
      <c r="P465" s="61">
        <v>2</v>
      </c>
      <c r="Q465" s="61">
        <v>1</v>
      </c>
      <c r="R465" s="61">
        <v>0</v>
      </c>
      <c r="S465" s="61">
        <v>1</v>
      </c>
      <c r="T465" s="61">
        <v>0</v>
      </c>
      <c r="U465" s="61">
        <v>0</v>
      </c>
      <c r="V465" s="61">
        <v>2</v>
      </c>
      <c r="W465" s="61">
        <v>0</v>
      </c>
      <c r="X465" s="61">
        <v>0</v>
      </c>
      <c r="Y465" s="61">
        <v>0</v>
      </c>
      <c r="Z465" s="61">
        <v>0</v>
      </c>
      <c r="AA465" s="61">
        <v>1</v>
      </c>
      <c r="AB465" s="61">
        <v>1</v>
      </c>
      <c r="AC465" s="61">
        <v>1</v>
      </c>
      <c r="AD465" s="61">
        <v>0</v>
      </c>
      <c r="AE465" s="61">
        <v>1</v>
      </c>
      <c r="AF465" s="61">
        <v>6</v>
      </c>
      <c r="AG465" s="61">
        <v>12</v>
      </c>
      <c r="AH465" s="61">
        <v>12</v>
      </c>
      <c r="AI465" s="61">
        <v>0</v>
      </c>
      <c r="AJ465" s="61">
        <v>0</v>
      </c>
      <c r="AK465" s="61">
        <v>0</v>
      </c>
      <c r="AL465" s="61">
        <v>0</v>
      </c>
      <c r="AM465" s="61">
        <v>0</v>
      </c>
      <c r="AN465" s="61">
        <v>0</v>
      </c>
    </row>
    <row r="466" spans="1:40" s="123" customFormat="1" ht="37.5" x14ac:dyDescent="0.25">
      <c r="A466" s="61">
        <v>418</v>
      </c>
      <c r="B466" s="61" t="s">
        <v>757</v>
      </c>
      <c r="C466" s="61" t="s">
        <v>3833</v>
      </c>
      <c r="D466" s="61" t="s">
        <v>483</v>
      </c>
      <c r="E466" s="61"/>
      <c r="F466" s="61" t="s">
        <v>1170</v>
      </c>
      <c r="G466" s="61"/>
      <c r="H466" s="61">
        <v>5</v>
      </c>
      <c r="I466" s="61">
        <v>1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1</v>
      </c>
      <c r="P466" s="61">
        <v>2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2</v>
      </c>
      <c r="W466" s="61">
        <v>0</v>
      </c>
      <c r="X466" s="61">
        <v>0</v>
      </c>
      <c r="Y466" s="61">
        <v>0</v>
      </c>
      <c r="Z466" s="61">
        <v>0</v>
      </c>
      <c r="AA466" s="61">
        <v>0</v>
      </c>
      <c r="AB466" s="61">
        <v>1</v>
      </c>
      <c r="AC466" s="61">
        <v>1</v>
      </c>
      <c r="AD466" s="61">
        <v>0</v>
      </c>
      <c r="AE466" s="61">
        <v>1</v>
      </c>
      <c r="AF466" s="61">
        <v>4</v>
      </c>
      <c r="AG466" s="61">
        <v>8</v>
      </c>
      <c r="AH466" s="61">
        <v>8</v>
      </c>
      <c r="AI466" s="61">
        <v>0</v>
      </c>
      <c r="AJ466" s="61">
        <v>0</v>
      </c>
      <c r="AK466" s="61">
        <v>0</v>
      </c>
      <c r="AL466" s="61">
        <v>0</v>
      </c>
      <c r="AM466" s="61">
        <v>0</v>
      </c>
      <c r="AN466" s="61">
        <v>0</v>
      </c>
    </row>
    <row r="467" spans="1:40" s="123" customFormat="1" ht="37.5" x14ac:dyDescent="0.25">
      <c r="A467" s="61">
        <v>419</v>
      </c>
      <c r="B467" s="61" t="s">
        <v>757</v>
      </c>
      <c r="C467" s="61" t="s">
        <v>3834</v>
      </c>
      <c r="D467" s="61" t="s">
        <v>483</v>
      </c>
      <c r="E467" s="61"/>
      <c r="F467" s="61" t="s">
        <v>1171</v>
      </c>
      <c r="G467" s="61"/>
      <c r="H467" s="61">
        <v>5</v>
      </c>
      <c r="I467" s="61">
        <v>1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1</v>
      </c>
      <c r="P467" s="61">
        <v>2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1</v>
      </c>
      <c r="W467" s="61">
        <v>0</v>
      </c>
      <c r="X467" s="61">
        <v>0</v>
      </c>
      <c r="Y467" s="61">
        <v>0</v>
      </c>
      <c r="Z467" s="61">
        <v>0</v>
      </c>
      <c r="AA467" s="61">
        <v>1</v>
      </c>
      <c r="AB467" s="61">
        <v>1</v>
      </c>
      <c r="AC467" s="61">
        <v>1</v>
      </c>
      <c r="AD467" s="61">
        <v>0</v>
      </c>
      <c r="AE467" s="61">
        <v>1</v>
      </c>
      <c r="AF467" s="61">
        <v>5</v>
      </c>
      <c r="AG467" s="61">
        <v>10</v>
      </c>
      <c r="AH467" s="61">
        <v>10</v>
      </c>
      <c r="AI467" s="61">
        <v>0</v>
      </c>
      <c r="AJ467" s="61">
        <v>0</v>
      </c>
      <c r="AK467" s="61">
        <v>0</v>
      </c>
      <c r="AL467" s="61">
        <v>0</v>
      </c>
      <c r="AM467" s="61">
        <v>0</v>
      </c>
      <c r="AN467" s="61">
        <v>0</v>
      </c>
    </row>
    <row r="468" spans="1:40" s="123" customFormat="1" ht="37.5" x14ac:dyDescent="0.25">
      <c r="A468" s="61">
        <v>420</v>
      </c>
      <c r="B468" s="61" t="s">
        <v>757</v>
      </c>
      <c r="C468" s="61" t="s">
        <v>3835</v>
      </c>
      <c r="D468" s="61" t="s">
        <v>483</v>
      </c>
      <c r="E468" s="61"/>
      <c r="F468" s="61" t="s">
        <v>1172</v>
      </c>
      <c r="G468" s="61"/>
      <c r="H468" s="61">
        <v>10</v>
      </c>
      <c r="I468" s="61">
        <v>2</v>
      </c>
      <c r="J468" s="61">
        <v>0</v>
      </c>
      <c r="K468" s="61">
        <v>0</v>
      </c>
      <c r="L468" s="61">
        <v>1</v>
      </c>
      <c r="M468" s="61">
        <v>0</v>
      </c>
      <c r="N468" s="61">
        <v>0</v>
      </c>
      <c r="O468" s="61">
        <v>1</v>
      </c>
      <c r="P468" s="61">
        <v>2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2</v>
      </c>
      <c r="W468" s="61">
        <v>0</v>
      </c>
      <c r="X468" s="61">
        <v>0</v>
      </c>
      <c r="Y468" s="61">
        <v>0</v>
      </c>
      <c r="Z468" s="61">
        <v>1</v>
      </c>
      <c r="AA468" s="61">
        <v>1</v>
      </c>
      <c r="AB468" s="61">
        <v>1</v>
      </c>
      <c r="AC468" s="61">
        <v>1</v>
      </c>
      <c r="AD468" s="61">
        <v>0</v>
      </c>
      <c r="AE468" s="61">
        <v>2</v>
      </c>
      <c r="AF468" s="61">
        <v>5</v>
      </c>
      <c r="AG468" s="61">
        <v>10</v>
      </c>
      <c r="AH468" s="61">
        <v>5</v>
      </c>
      <c r="AI468" s="61">
        <v>0</v>
      </c>
      <c r="AJ468" s="61">
        <v>0</v>
      </c>
      <c r="AK468" s="61">
        <v>0</v>
      </c>
      <c r="AL468" s="61">
        <v>0</v>
      </c>
      <c r="AM468" s="61">
        <v>0</v>
      </c>
      <c r="AN468" s="61">
        <v>0</v>
      </c>
    </row>
    <row r="469" spans="1:40" s="123" customFormat="1" ht="112.5" x14ac:dyDescent="0.25">
      <c r="A469" s="61">
        <v>421</v>
      </c>
      <c r="B469" s="61" t="s">
        <v>757</v>
      </c>
      <c r="C469" s="61" t="s">
        <v>3836</v>
      </c>
      <c r="D469" s="61" t="s">
        <v>483</v>
      </c>
      <c r="E469" s="61"/>
      <c r="F469" s="61" t="s">
        <v>944</v>
      </c>
      <c r="G469" s="61"/>
      <c r="H469" s="61">
        <v>10</v>
      </c>
      <c r="I469" s="61">
        <v>2</v>
      </c>
      <c r="J469" s="61">
        <v>0</v>
      </c>
      <c r="K469" s="61">
        <v>0</v>
      </c>
      <c r="L469" s="61">
        <v>1</v>
      </c>
      <c r="M469" s="61">
        <v>0</v>
      </c>
      <c r="N469" s="61">
        <v>0</v>
      </c>
      <c r="O469" s="61">
        <v>1</v>
      </c>
      <c r="P469" s="61">
        <v>4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3</v>
      </c>
      <c r="W469" s="61">
        <v>0</v>
      </c>
      <c r="X469" s="61">
        <v>0</v>
      </c>
      <c r="Y469" s="61">
        <v>0</v>
      </c>
      <c r="Z469" s="61">
        <v>0</v>
      </c>
      <c r="AA469" s="61">
        <v>1</v>
      </c>
      <c r="AB469" s="61">
        <v>1</v>
      </c>
      <c r="AC469" s="61">
        <v>0</v>
      </c>
      <c r="AD469" s="61">
        <v>0</v>
      </c>
      <c r="AE469" s="61">
        <v>2</v>
      </c>
      <c r="AF469" s="61">
        <v>10</v>
      </c>
      <c r="AG469" s="61">
        <v>10</v>
      </c>
      <c r="AH469" s="61">
        <v>15</v>
      </c>
      <c r="AI469" s="61">
        <v>0</v>
      </c>
      <c r="AJ469" s="61">
        <v>0</v>
      </c>
      <c r="AK469" s="61">
        <v>0</v>
      </c>
      <c r="AL469" s="61">
        <v>0</v>
      </c>
      <c r="AM469" s="61">
        <v>0</v>
      </c>
      <c r="AN469" s="61">
        <v>0</v>
      </c>
    </row>
    <row r="470" spans="1:40" s="123" customFormat="1" ht="37.5" x14ac:dyDescent="0.25">
      <c r="A470" s="61">
        <v>422</v>
      </c>
      <c r="B470" s="61" t="s">
        <v>757</v>
      </c>
      <c r="C470" s="61" t="s">
        <v>3837</v>
      </c>
      <c r="D470" s="61" t="s">
        <v>483</v>
      </c>
      <c r="E470" s="61"/>
      <c r="F470" s="61" t="s">
        <v>1173</v>
      </c>
      <c r="G470" s="61"/>
      <c r="H470" s="61">
        <v>5</v>
      </c>
      <c r="I470" s="61">
        <v>1</v>
      </c>
      <c r="J470" s="61">
        <v>0</v>
      </c>
      <c r="K470" s="61">
        <v>0</v>
      </c>
      <c r="L470" s="61">
        <v>0</v>
      </c>
      <c r="M470" s="61">
        <v>0</v>
      </c>
      <c r="N470" s="61">
        <v>0</v>
      </c>
      <c r="O470" s="61">
        <v>1</v>
      </c>
      <c r="P470" s="61">
        <v>2</v>
      </c>
      <c r="Q470" s="61">
        <v>0</v>
      </c>
      <c r="R470" s="61">
        <v>0</v>
      </c>
      <c r="S470" s="61">
        <v>0</v>
      </c>
      <c r="T470" s="61">
        <v>0</v>
      </c>
      <c r="U470" s="61">
        <v>0</v>
      </c>
      <c r="V470" s="61">
        <v>1</v>
      </c>
      <c r="W470" s="61">
        <v>0</v>
      </c>
      <c r="X470" s="61">
        <v>0</v>
      </c>
      <c r="Y470" s="61">
        <v>0</v>
      </c>
      <c r="Z470" s="61">
        <v>0</v>
      </c>
      <c r="AA470" s="61">
        <v>1</v>
      </c>
      <c r="AB470" s="61">
        <v>0</v>
      </c>
      <c r="AC470" s="61">
        <v>1</v>
      </c>
      <c r="AD470" s="61">
        <v>0</v>
      </c>
      <c r="AE470" s="61">
        <v>1</v>
      </c>
      <c r="AF470" s="61">
        <v>4</v>
      </c>
      <c r="AG470" s="61">
        <v>10</v>
      </c>
      <c r="AH470" s="61">
        <v>10</v>
      </c>
      <c r="AI470" s="61">
        <v>0</v>
      </c>
      <c r="AJ470" s="61">
        <v>0</v>
      </c>
      <c r="AK470" s="61">
        <v>0</v>
      </c>
      <c r="AL470" s="61">
        <v>0</v>
      </c>
      <c r="AM470" s="61">
        <v>0</v>
      </c>
      <c r="AN470" s="61">
        <v>0</v>
      </c>
    </row>
    <row r="471" spans="1:40" s="123" customFormat="1" ht="37.5" x14ac:dyDescent="0.25">
      <c r="A471" s="61">
        <v>423</v>
      </c>
      <c r="B471" s="61" t="s">
        <v>757</v>
      </c>
      <c r="C471" s="61" t="s">
        <v>3838</v>
      </c>
      <c r="D471" s="61" t="s">
        <v>483</v>
      </c>
      <c r="E471" s="61"/>
      <c r="F471" s="61" t="s">
        <v>1174</v>
      </c>
      <c r="G471" s="61"/>
      <c r="H471" s="61">
        <v>5</v>
      </c>
      <c r="I471" s="61">
        <v>1</v>
      </c>
      <c r="J471" s="61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1</v>
      </c>
      <c r="P471" s="61">
        <v>2</v>
      </c>
      <c r="Q471" s="61">
        <v>0</v>
      </c>
      <c r="R471" s="61">
        <v>0</v>
      </c>
      <c r="S471" s="61">
        <v>0</v>
      </c>
      <c r="T471" s="61">
        <v>0</v>
      </c>
      <c r="U471" s="61">
        <v>0</v>
      </c>
      <c r="V471" s="61">
        <v>1</v>
      </c>
      <c r="W471" s="61">
        <v>0</v>
      </c>
      <c r="X471" s="61">
        <v>0</v>
      </c>
      <c r="Y471" s="61">
        <v>0</v>
      </c>
      <c r="Z471" s="61">
        <v>0</v>
      </c>
      <c r="AA471" s="61">
        <v>0</v>
      </c>
      <c r="AB471" s="61">
        <v>1</v>
      </c>
      <c r="AC471" s="61">
        <v>0</v>
      </c>
      <c r="AD471" s="61">
        <v>0</v>
      </c>
      <c r="AE471" s="61">
        <v>1</v>
      </c>
      <c r="AF471" s="61">
        <v>5</v>
      </c>
      <c r="AG471" s="61">
        <v>10</v>
      </c>
      <c r="AH471" s="61">
        <v>10</v>
      </c>
      <c r="AI471" s="61">
        <v>0</v>
      </c>
      <c r="AJ471" s="61">
        <v>0</v>
      </c>
      <c r="AK471" s="61">
        <v>0</v>
      </c>
      <c r="AL471" s="61">
        <v>0</v>
      </c>
      <c r="AM471" s="61">
        <v>0</v>
      </c>
      <c r="AN471" s="61">
        <v>0</v>
      </c>
    </row>
    <row r="472" spans="1:40" s="123" customFormat="1" ht="206.25" x14ac:dyDescent="0.25">
      <c r="A472" s="61">
        <v>424</v>
      </c>
      <c r="B472" s="61" t="s">
        <v>757</v>
      </c>
      <c r="C472" s="61" t="s">
        <v>3839</v>
      </c>
      <c r="D472" s="61" t="s">
        <v>483</v>
      </c>
      <c r="E472" s="61"/>
      <c r="F472" s="61" t="s">
        <v>841</v>
      </c>
      <c r="G472" s="61"/>
      <c r="H472" s="61">
        <v>24</v>
      </c>
      <c r="I472" s="61">
        <v>4</v>
      </c>
      <c r="J472" s="61">
        <v>0</v>
      </c>
      <c r="K472" s="61">
        <v>0</v>
      </c>
      <c r="L472" s="61">
        <v>1</v>
      </c>
      <c r="M472" s="61">
        <v>1</v>
      </c>
      <c r="N472" s="61">
        <v>0</v>
      </c>
      <c r="O472" s="61">
        <v>5</v>
      </c>
      <c r="P472" s="61">
        <v>7</v>
      </c>
      <c r="Q472" s="61">
        <v>1</v>
      </c>
      <c r="R472" s="61">
        <v>0</v>
      </c>
      <c r="S472" s="61">
        <v>1</v>
      </c>
      <c r="T472" s="61">
        <v>0</v>
      </c>
      <c r="U472" s="61">
        <v>0</v>
      </c>
      <c r="V472" s="61">
        <v>5</v>
      </c>
      <c r="W472" s="61">
        <v>0</v>
      </c>
      <c r="X472" s="61">
        <v>2</v>
      </c>
      <c r="Y472" s="61">
        <v>0</v>
      </c>
      <c r="Z472" s="61">
        <v>2</v>
      </c>
      <c r="AA472" s="61">
        <v>2</v>
      </c>
      <c r="AB472" s="61">
        <v>2</v>
      </c>
      <c r="AC472" s="61">
        <v>3</v>
      </c>
      <c r="AD472" s="61">
        <v>0</v>
      </c>
      <c r="AE472" s="61">
        <v>2</v>
      </c>
      <c r="AF472" s="61">
        <v>25</v>
      </c>
      <c r="AG472" s="61">
        <v>100</v>
      </c>
      <c r="AH472" s="61">
        <v>50</v>
      </c>
      <c r="AI472" s="61">
        <v>0</v>
      </c>
      <c r="AJ472" s="61">
        <v>0</v>
      </c>
      <c r="AK472" s="61">
        <v>0</v>
      </c>
      <c r="AL472" s="61">
        <v>0</v>
      </c>
      <c r="AM472" s="61">
        <v>0</v>
      </c>
      <c r="AN472" s="61">
        <v>0</v>
      </c>
    </row>
    <row r="473" spans="1:40" s="123" customFormat="1" ht="75" x14ac:dyDescent="0.25">
      <c r="A473" s="61">
        <v>425</v>
      </c>
      <c r="B473" s="61" t="s">
        <v>757</v>
      </c>
      <c r="C473" s="61" t="s">
        <v>3840</v>
      </c>
      <c r="D473" s="61" t="s">
        <v>483</v>
      </c>
      <c r="E473" s="61"/>
      <c r="F473" s="61" t="s">
        <v>1175</v>
      </c>
      <c r="G473" s="61"/>
      <c r="H473" s="61">
        <v>6</v>
      </c>
      <c r="I473" s="61">
        <v>1</v>
      </c>
      <c r="J473" s="61">
        <v>0</v>
      </c>
      <c r="K473" s="61">
        <v>0</v>
      </c>
      <c r="L473" s="61">
        <v>1</v>
      </c>
      <c r="M473" s="61">
        <v>0</v>
      </c>
      <c r="N473" s="61">
        <v>0</v>
      </c>
      <c r="O473" s="61">
        <v>1</v>
      </c>
      <c r="P473" s="61">
        <v>2</v>
      </c>
      <c r="Q473" s="61">
        <v>1</v>
      </c>
      <c r="R473" s="61">
        <v>0</v>
      </c>
      <c r="S473" s="61">
        <v>0</v>
      </c>
      <c r="T473" s="61">
        <v>0</v>
      </c>
      <c r="U473" s="61">
        <v>0</v>
      </c>
      <c r="V473" s="61">
        <v>1</v>
      </c>
      <c r="W473" s="61">
        <v>0</v>
      </c>
      <c r="X473" s="61">
        <v>0</v>
      </c>
      <c r="Y473" s="61">
        <v>0</v>
      </c>
      <c r="Z473" s="61">
        <v>1</v>
      </c>
      <c r="AA473" s="61">
        <v>1</v>
      </c>
      <c r="AB473" s="61">
        <v>1</v>
      </c>
      <c r="AC473" s="61">
        <v>1</v>
      </c>
      <c r="AD473" s="61">
        <v>0</v>
      </c>
      <c r="AE473" s="61">
        <v>1</v>
      </c>
      <c r="AF473" s="61">
        <v>5</v>
      </c>
      <c r="AG473" s="61">
        <v>10</v>
      </c>
      <c r="AH473" s="61">
        <v>10</v>
      </c>
      <c r="AI473" s="61">
        <v>0</v>
      </c>
      <c r="AJ473" s="61">
        <v>0</v>
      </c>
      <c r="AK473" s="61">
        <v>0</v>
      </c>
      <c r="AL473" s="61">
        <v>0</v>
      </c>
      <c r="AM473" s="61">
        <v>0</v>
      </c>
      <c r="AN473" s="61">
        <v>0</v>
      </c>
    </row>
    <row r="474" spans="1:40" s="123" customFormat="1" ht="37.5" x14ac:dyDescent="0.25">
      <c r="A474" s="61">
        <v>426</v>
      </c>
      <c r="B474" s="61" t="s">
        <v>757</v>
      </c>
      <c r="C474" s="61" t="s">
        <v>3841</v>
      </c>
      <c r="D474" s="61" t="s">
        <v>483</v>
      </c>
      <c r="E474" s="61"/>
      <c r="F474" s="61" t="s">
        <v>1176</v>
      </c>
      <c r="G474" s="61"/>
      <c r="H474" s="61">
        <v>5</v>
      </c>
      <c r="I474" s="61">
        <v>1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1</v>
      </c>
      <c r="P474" s="61">
        <v>1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1</v>
      </c>
      <c r="W474" s="61">
        <v>0</v>
      </c>
      <c r="X474" s="61">
        <v>0</v>
      </c>
      <c r="Y474" s="61">
        <v>0</v>
      </c>
      <c r="Z474" s="61">
        <v>0</v>
      </c>
      <c r="AA474" s="61">
        <v>0</v>
      </c>
      <c r="AB474" s="61">
        <v>1</v>
      </c>
      <c r="AC474" s="61">
        <v>1</v>
      </c>
      <c r="AD474" s="61">
        <v>0</v>
      </c>
      <c r="AE474" s="61">
        <v>1</v>
      </c>
      <c r="AF474" s="61">
        <v>4</v>
      </c>
      <c r="AG474" s="61">
        <v>6</v>
      </c>
      <c r="AH474" s="61">
        <v>10</v>
      </c>
      <c r="AI474" s="61">
        <v>0</v>
      </c>
      <c r="AJ474" s="61">
        <v>0</v>
      </c>
      <c r="AK474" s="61">
        <v>0</v>
      </c>
      <c r="AL474" s="61">
        <v>0</v>
      </c>
      <c r="AM474" s="61">
        <v>0</v>
      </c>
      <c r="AN474" s="61">
        <v>0</v>
      </c>
    </row>
    <row r="475" spans="1:40" s="123" customFormat="1" ht="96.75" customHeight="1" x14ac:dyDescent="0.25">
      <c r="A475" s="61">
        <v>427</v>
      </c>
      <c r="B475" s="61" t="s">
        <v>757</v>
      </c>
      <c r="C475" s="61" t="s">
        <v>3842</v>
      </c>
      <c r="D475" s="61" t="s">
        <v>483</v>
      </c>
      <c r="E475" s="61"/>
      <c r="F475" s="61" t="s">
        <v>1177</v>
      </c>
      <c r="G475" s="61"/>
      <c r="H475" s="61">
        <v>5</v>
      </c>
      <c r="I475" s="61">
        <v>1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1</v>
      </c>
      <c r="P475" s="61">
        <v>1</v>
      </c>
      <c r="Q475" s="61">
        <v>0</v>
      </c>
      <c r="R475" s="61">
        <v>0</v>
      </c>
      <c r="S475" s="61">
        <v>0</v>
      </c>
      <c r="T475" s="61">
        <v>0</v>
      </c>
      <c r="U475" s="61">
        <v>0</v>
      </c>
      <c r="V475" s="61">
        <v>1</v>
      </c>
      <c r="W475" s="61">
        <v>0</v>
      </c>
      <c r="X475" s="61">
        <v>0</v>
      </c>
      <c r="Y475" s="61">
        <v>0</v>
      </c>
      <c r="Z475" s="61">
        <v>0</v>
      </c>
      <c r="AA475" s="61">
        <v>1</v>
      </c>
      <c r="AB475" s="61">
        <v>1</v>
      </c>
      <c r="AC475" s="61">
        <v>1</v>
      </c>
      <c r="AD475" s="61">
        <v>0</v>
      </c>
      <c r="AE475" s="61">
        <v>1</v>
      </c>
      <c r="AF475" s="61">
        <v>4</v>
      </c>
      <c r="AG475" s="61">
        <v>8</v>
      </c>
      <c r="AH475" s="61">
        <v>10</v>
      </c>
      <c r="AI475" s="61">
        <v>0</v>
      </c>
      <c r="AJ475" s="61">
        <v>0</v>
      </c>
      <c r="AK475" s="61">
        <v>0</v>
      </c>
      <c r="AL475" s="61">
        <v>0</v>
      </c>
      <c r="AM475" s="61">
        <v>0</v>
      </c>
      <c r="AN475" s="61">
        <v>0</v>
      </c>
    </row>
    <row r="476" spans="1:40" s="123" customFormat="1" ht="93.75" x14ac:dyDescent="0.25">
      <c r="A476" s="61">
        <v>428</v>
      </c>
      <c r="B476" s="61" t="s">
        <v>757</v>
      </c>
      <c r="C476" s="61" t="s">
        <v>3843</v>
      </c>
      <c r="D476" s="61" t="s">
        <v>483</v>
      </c>
      <c r="E476" s="61"/>
      <c r="F476" s="61" t="s">
        <v>1178</v>
      </c>
      <c r="G476" s="61"/>
      <c r="H476" s="61">
        <v>10</v>
      </c>
      <c r="I476" s="61">
        <v>2</v>
      </c>
      <c r="J476" s="61">
        <v>0</v>
      </c>
      <c r="K476" s="61">
        <v>0</v>
      </c>
      <c r="L476" s="61">
        <v>1</v>
      </c>
      <c r="M476" s="61">
        <v>0</v>
      </c>
      <c r="N476" s="61">
        <v>0</v>
      </c>
      <c r="O476" s="61">
        <v>2</v>
      </c>
      <c r="P476" s="61">
        <v>10</v>
      </c>
      <c r="Q476" s="61">
        <v>1</v>
      </c>
      <c r="R476" s="61">
        <v>0</v>
      </c>
      <c r="S476" s="61">
        <v>1</v>
      </c>
      <c r="T476" s="61">
        <v>0</v>
      </c>
      <c r="U476" s="61">
        <v>0</v>
      </c>
      <c r="V476" s="61">
        <v>2</v>
      </c>
      <c r="W476" s="61">
        <v>0</v>
      </c>
      <c r="X476" s="61">
        <v>1</v>
      </c>
      <c r="Y476" s="61">
        <v>0</v>
      </c>
      <c r="Z476" s="61">
        <v>1</v>
      </c>
      <c r="AA476" s="61">
        <v>1</v>
      </c>
      <c r="AB476" s="61">
        <v>10</v>
      </c>
      <c r="AC476" s="61">
        <v>1</v>
      </c>
      <c r="AD476" s="61">
        <v>0</v>
      </c>
      <c r="AE476" s="61">
        <v>2</v>
      </c>
      <c r="AF476" s="61">
        <v>8</v>
      </c>
      <c r="AG476" s="61">
        <v>12</v>
      </c>
      <c r="AH476" s="61">
        <v>10</v>
      </c>
      <c r="AI476" s="61">
        <v>0</v>
      </c>
      <c r="AJ476" s="61">
        <v>0</v>
      </c>
      <c r="AK476" s="61">
        <v>0</v>
      </c>
      <c r="AL476" s="61">
        <v>0</v>
      </c>
      <c r="AM476" s="61">
        <v>0</v>
      </c>
      <c r="AN476" s="61">
        <v>0</v>
      </c>
    </row>
    <row r="477" spans="1:40" s="123" customFormat="1" ht="75" x14ac:dyDescent="0.25">
      <c r="A477" s="61">
        <v>429</v>
      </c>
      <c r="B477" s="61" t="s">
        <v>757</v>
      </c>
      <c r="C477" s="61" t="s">
        <v>3844</v>
      </c>
      <c r="D477" s="61" t="s">
        <v>483</v>
      </c>
      <c r="E477" s="61"/>
      <c r="F477" s="61" t="s">
        <v>1179</v>
      </c>
      <c r="G477" s="61"/>
      <c r="H477" s="61">
        <v>6</v>
      </c>
      <c r="I477" s="61">
        <v>1</v>
      </c>
      <c r="J477" s="61">
        <v>0</v>
      </c>
      <c r="K477" s="61">
        <v>0</v>
      </c>
      <c r="L477" s="61">
        <v>1</v>
      </c>
      <c r="M477" s="61">
        <v>1</v>
      </c>
      <c r="N477" s="61">
        <v>0</v>
      </c>
      <c r="O477" s="61">
        <v>1</v>
      </c>
      <c r="P477" s="61">
        <v>3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3</v>
      </c>
      <c r="W477" s="61">
        <v>1</v>
      </c>
      <c r="X477" s="61">
        <v>1</v>
      </c>
      <c r="Y477" s="61">
        <v>0</v>
      </c>
      <c r="Z477" s="61">
        <v>2</v>
      </c>
      <c r="AA477" s="61">
        <v>2</v>
      </c>
      <c r="AB477" s="61">
        <v>1</v>
      </c>
      <c r="AC477" s="61">
        <v>3</v>
      </c>
      <c r="AD477" s="61">
        <v>0</v>
      </c>
      <c r="AE477" s="61">
        <v>1</v>
      </c>
      <c r="AF477" s="61">
        <v>5</v>
      </c>
      <c r="AG477" s="61">
        <v>15</v>
      </c>
      <c r="AH477" s="61">
        <v>17</v>
      </c>
      <c r="AI477" s="61">
        <v>0</v>
      </c>
      <c r="AJ477" s="61">
        <v>0</v>
      </c>
      <c r="AK477" s="61">
        <v>0</v>
      </c>
      <c r="AL477" s="61">
        <v>0</v>
      </c>
      <c r="AM477" s="61">
        <v>0</v>
      </c>
      <c r="AN477" s="61">
        <v>0</v>
      </c>
    </row>
    <row r="478" spans="1:40" s="123" customFormat="1" ht="131.25" x14ac:dyDescent="0.25">
      <c r="A478" s="61">
        <v>430</v>
      </c>
      <c r="B478" s="61" t="s">
        <v>757</v>
      </c>
      <c r="C478" s="61" t="s">
        <v>3845</v>
      </c>
      <c r="D478" s="61" t="s">
        <v>483</v>
      </c>
      <c r="E478" s="61"/>
      <c r="F478" s="61" t="s">
        <v>1180</v>
      </c>
      <c r="G478" s="61"/>
      <c r="H478" s="61">
        <v>8</v>
      </c>
      <c r="I478" s="61">
        <v>2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1</v>
      </c>
      <c r="P478" s="61">
        <v>2</v>
      </c>
      <c r="Q478" s="61">
        <v>1</v>
      </c>
      <c r="R478" s="61">
        <v>0</v>
      </c>
      <c r="S478" s="61">
        <v>1</v>
      </c>
      <c r="T478" s="61">
        <v>0</v>
      </c>
      <c r="U478" s="61">
        <v>0</v>
      </c>
      <c r="V478" s="61">
        <v>2</v>
      </c>
      <c r="W478" s="61">
        <v>1</v>
      </c>
      <c r="X478" s="61">
        <v>1</v>
      </c>
      <c r="Y478" s="61">
        <v>0</v>
      </c>
      <c r="Z478" s="61">
        <v>1</v>
      </c>
      <c r="AA478" s="61">
        <v>1</v>
      </c>
      <c r="AB478" s="61">
        <v>2</v>
      </c>
      <c r="AC478" s="61">
        <v>1</v>
      </c>
      <c r="AD478" s="61">
        <v>0</v>
      </c>
      <c r="AE478" s="61">
        <v>1</v>
      </c>
      <c r="AF478" s="61">
        <v>10</v>
      </c>
      <c r="AG478" s="61">
        <v>15</v>
      </c>
      <c r="AH478" s="61">
        <v>10</v>
      </c>
      <c r="AI478" s="61">
        <v>0</v>
      </c>
      <c r="AJ478" s="61">
        <v>0</v>
      </c>
      <c r="AK478" s="61">
        <v>0</v>
      </c>
      <c r="AL478" s="61">
        <v>0</v>
      </c>
      <c r="AM478" s="61">
        <v>0</v>
      </c>
      <c r="AN478" s="61">
        <v>0</v>
      </c>
    </row>
    <row r="479" spans="1:40" s="126" customFormat="1" ht="37.5" x14ac:dyDescent="0.25">
      <c r="A479" s="125"/>
      <c r="B479" s="125" t="s">
        <v>126</v>
      </c>
      <c r="C479" s="125"/>
      <c r="D479" s="125" t="s">
        <v>483</v>
      </c>
      <c r="E479" s="125">
        <v>44.3</v>
      </c>
      <c r="F479" s="125"/>
      <c r="G479" s="125"/>
      <c r="H479" s="125">
        <f>SUM(H460:H478)</f>
        <v>155</v>
      </c>
      <c r="I479" s="125">
        <f t="shared" ref="I479:AN479" si="42">SUM(I460:I478)</f>
        <v>30</v>
      </c>
      <c r="J479" s="125">
        <f t="shared" si="42"/>
        <v>0</v>
      </c>
      <c r="K479" s="125">
        <f t="shared" si="42"/>
        <v>0</v>
      </c>
      <c r="L479" s="125">
        <f t="shared" si="42"/>
        <v>6</v>
      </c>
      <c r="M479" s="125">
        <f t="shared" si="42"/>
        <v>2</v>
      </c>
      <c r="N479" s="125">
        <f t="shared" si="42"/>
        <v>0</v>
      </c>
      <c r="O479" s="125">
        <f t="shared" si="42"/>
        <v>25</v>
      </c>
      <c r="P479" s="125">
        <f t="shared" si="42"/>
        <v>57</v>
      </c>
      <c r="Q479" s="125">
        <f t="shared" si="42"/>
        <v>8</v>
      </c>
      <c r="R479" s="125">
        <f t="shared" si="42"/>
        <v>0</v>
      </c>
      <c r="S479" s="125">
        <f t="shared" si="42"/>
        <v>5</v>
      </c>
      <c r="T479" s="125">
        <f t="shared" si="42"/>
        <v>0</v>
      </c>
      <c r="U479" s="125">
        <f t="shared" si="42"/>
        <v>0</v>
      </c>
      <c r="V479" s="125">
        <f t="shared" si="42"/>
        <v>40</v>
      </c>
      <c r="W479" s="125">
        <f t="shared" si="42"/>
        <v>2</v>
      </c>
      <c r="X479" s="125">
        <f t="shared" si="42"/>
        <v>6</v>
      </c>
      <c r="Y479" s="125">
        <f t="shared" si="42"/>
        <v>0</v>
      </c>
      <c r="Z479" s="125">
        <f t="shared" si="42"/>
        <v>8</v>
      </c>
      <c r="AA479" s="125">
        <f t="shared" si="42"/>
        <v>17</v>
      </c>
      <c r="AB479" s="125">
        <f t="shared" si="42"/>
        <v>28</v>
      </c>
      <c r="AC479" s="125">
        <f t="shared" si="42"/>
        <v>20</v>
      </c>
      <c r="AD479" s="125">
        <f t="shared" si="42"/>
        <v>0</v>
      </c>
      <c r="AE479" s="125">
        <f t="shared" si="42"/>
        <v>24</v>
      </c>
      <c r="AF479" s="125">
        <f t="shared" si="42"/>
        <v>140</v>
      </c>
      <c r="AG479" s="125">
        <f t="shared" si="42"/>
        <v>316</v>
      </c>
      <c r="AH479" s="125">
        <f t="shared" si="42"/>
        <v>237</v>
      </c>
      <c r="AI479" s="125">
        <f t="shared" si="42"/>
        <v>0</v>
      </c>
      <c r="AJ479" s="125">
        <f t="shared" si="42"/>
        <v>0</v>
      </c>
      <c r="AK479" s="125">
        <f t="shared" si="42"/>
        <v>0</v>
      </c>
      <c r="AL479" s="125">
        <f t="shared" si="42"/>
        <v>0</v>
      </c>
      <c r="AM479" s="125">
        <f t="shared" si="42"/>
        <v>0</v>
      </c>
      <c r="AN479" s="125">
        <f t="shared" si="42"/>
        <v>0</v>
      </c>
    </row>
    <row r="480" spans="1:40" s="123" customFormat="1" ht="37.5" x14ac:dyDescent="0.25">
      <c r="A480" s="61">
        <v>431</v>
      </c>
      <c r="B480" s="61" t="s">
        <v>757</v>
      </c>
      <c r="C480" s="61" t="s">
        <v>629</v>
      </c>
      <c r="D480" s="61" t="s">
        <v>483</v>
      </c>
      <c r="E480" s="61"/>
      <c r="F480" s="61"/>
      <c r="G480" s="61">
        <v>5</v>
      </c>
      <c r="H480" s="61">
        <v>86</v>
      </c>
      <c r="I480" s="61">
        <v>12</v>
      </c>
      <c r="J480" s="61">
        <v>0</v>
      </c>
      <c r="K480" s="61">
        <v>0</v>
      </c>
      <c r="L480" s="61">
        <v>5</v>
      </c>
      <c r="M480" s="61">
        <v>0</v>
      </c>
      <c r="N480" s="61">
        <v>3</v>
      </c>
      <c r="O480" s="61">
        <v>1</v>
      </c>
      <c r="P480" s="61">
        <v>7</v>
      </c>
      <c r="Q480" s="61">
        <v>0</v>
      </c>
      <c r="R480" s="61">
        <v>0</v>
      </c>
      <c r="S480" s="61">
        <v>0</v>
      </c>
      <c r="T480" s="61">
        <v>0</v>
      </c>
      <c r="U480" s="61">
        <v>0</v>
      </c>
      <c r="V480" s="61">
        <v>4</v>
      </c>
      <c r="W480" s="61">
        <v>0</v>
      </c>
      <c r="X480" s="61">
        <v>0</v>
      </c>
      <c r="Y480" s="61">
        <v>1</v>
      </c>
      <c r="Z480" s="61">
        <v>8</v>
      </c>
      <c r="AA480" s="61">
        <v>3</v>
      </c>
      <c r="AB480" s="61">
        <v>3</v>
      </c>
      <c r="AC480" s="61">
        <v>0</v>
      </c>
      <c r="AD480" s="61">
        <v>0</v>
      </c>
      <c r="AE480" s="61">
        <v>4</v>
      </c>
      <c r="AF480" s="61">
        <v>0</v>
      </c>
      <c r="AG480" s="61">
        <v>55</v>
      </c>
      <c r="AH480" s="61">
        <v>35</v>
      </c>
      <c r="AI480" s="61">
        <v>0</v>
      </c>
      <c r="AJ480" s="61">
        <v>0</v>
      </c>
      <c r="AK480" s="61">
        <v>0</v>
      </c>
      <c r="AL480" s="61">
        <v>0</v>
      </c>
      <c r="AM480" s="61">
        <v>0</v>
      </c>
      <c r="AN480" s="61">
        <v>0</v>
      </c>
    </row>
    <row r="481" spans="1:40" s="126" customFormat="1" ht="37.5" x14ac:dyDescent="0.25">
      <c r="A481" s="125"/>
      <c r="B481" s="125" t="s">
        <v>1453</v>
      </c>
      <c r="C481" s="125"/>
      <c r="D481" s="125" t="s">
        <v>483</v>
      </c>
      <c r="E481" s="125"/>
      <c r="F481" s="125"/>
      <c r="G481" s="125">
        <f>G480+G479</f>
        <v>5</v>
      </c>
      <c r="H481" s="125">
        <f t="shared" ref="H481:AN481" si="43">H480+H479</f>
        <v>241</v>
      </c>
      <c r="I481" s="125">
        <f t="shared" si="43"/>
        <v>42</v>
      </c>
      <c r="J481" s="125">
        <f t="shared" si="43"/>
        <v>0</v>
      </c>
      <c r="K481" s="125">
        <f t="shared" si="43"/>
        <v>0</v>
      </c>
      <c r="L481" s="125">
        <f t="shared" si="43"/>
        <v>11</v>
      </c>
      <c r="M481" s="125">
        <f t="shared" si="43"/>
        <v>2</v>
      </c>
      <c r="N481" s="125">
        <f t="shared" si="43"/>
        <v>3</v>
      </c>
      <c r="O481" s="125">
        <f t="shared" si="43"/>
        <v>26</v>
      </c>
      <c r="P481" s="125">
        <f t="shared" si="43"/>
        <v>64</v>
      </c>
      <c r="Q481" s="125">
        <f t="shared" si="43"/>
        <v>8</v>
      </c>
      <c r="R481" s="125">
        <f t="shared" si="43"/>
        <v>0</v>
      </c>
      <c r="S481" s="125">
        <f t="shared" si="43"/>
        <v>5</v>
      </c>
      <c r="T481" s="125">
        <f t="shared" si="43"/>
        <v>0</v>
      </c>
      <c r="U481" s="125">
        <f t="shared" si="43"/>
        <v>0</v>
      </c>
      <c r="V481" s="125">
        <f t="shared" si="43"/>
        <v>44</v>
      </c>
      <c r="W481" s="125">
        <f t="shared" si="43"/>
        <v>2</v>
      </c>
      <c r="X481" s="125">
        <f t="shared" si="43"/>
        <v>6</v>
      </c>
      <c r="Y481" s="125">
        <f t="shared" si="43"/>
        <v>1</v>
      </c>
      <c r="Z481" s="125">
        <f t="shared" si="43"/>
        <v>16</v>
      </c>
      <c r="AA481" s="125">
        <f t="shared" si="43"/>
        <v>20</v>
      </c>
      <c r="AB481" s="125">
        <f t="shared" si="43"/>
        <v>31</v>
      </c>
      <c r="AC481" s="125">
        <f t="shared" si="43"/>
        <v>20</v>
      </c>
      <c r="AD481" s="125">
        <f t="shared" si="43"/>
        <v>0</v>
      </c>
      <c r="AE481" s="125">
        <f t="shared" si="43"/>
        <v>28</v>
      </c>
      <c r="AF481" s="125">
        <f t="shared" si="43"/>
        <v>140</v>
      </c>
      <c r="AG481" s="125">
        <f t="shared" si="43"/>
        <v>371</v>
      </c>
      <c r="AH481" s="125">
        <f t="shared" si="43"/>
        <v>272</v>
      </c>
      <c r="AI481" s="125">
        <f t="shared" si="43"/>
        <v>0</v>
      </c>
      <c r="AJ481" s="125">
        <f t="shared" si="43"/>
        <v>0</v>
      </c>
      <c r="AK481" s="125">
        <f t="shared" si="43"/>
        <v>0</v>
      </c>
      <c r="AL481" s="125">
        <f t="shared" si="43"/>
        <v>0</v>
      </c>
      <c r="AM481" s="125">
        <f t="shared" si="43"/>
        <v>0</v>
      </c>
      <c r="AN481" s="125">
        <f t="shared" si="43"/>
        <v>0</v>
      </c>
    </row>
    <row r="482" spans="1:40" s="123" customFormat="1" ht="56.25" x14ac:dyDescent="0.25">
      <c r="A482" s="61">
        <v>432</v>
      </c>
      <c r="B482" s="61" t="s">
        <v>758</v>
      </c>
      <c r="C482" s="61" t="s">
        <v>3846</v>
      </c>
      <c r="D482" s="61" t="s">
        <v>412</v>
      </c>
      <c r="E482" s="61"/>
      <c r="F482" s="61" t="s">
        <v>1182</v>
      </c>
      <c r="G482" s="61"/>
      <c r="H482" s="61">
        <v>5</v>
      </c>
      <c r="I482" s="61">
        <v>1</v>
      </c>
      <c r="J482" s="61">
        <v>0</v>
      </c>
      <c r="K482" s="61">
        <v>0</v>
      </c>
      <c r="L482" s="61">
        <v>1</v>
      </c>
      <c r="M482" s="61">
        <v>1</v>
      </c>
      <c r="N482" s="61">
        <v>0</v>
      </c>
      <c r="O482" s="61">
        <v>1</v>
      </c>
      <c r="P482" s="61">
        <v>2</v>
      </c>
      <c r="Q482" s="61">
        <v>1</v>
      </c>
      <c r="R482" s="61">
        <v>0</v>
      </c>
      <c r="S482" s="61">
        <v>1</v>
      </c>
      <c r="T482" s="61">
        <v>0</v>
      </c>
      <c r="U482" s="61">
        <v>0</v>
      </c>
      <c r="V482" s="61">
        <v>1</v>
      </c>
      <c r="W482" s="61">
        <v>0</v>
      </c>
      <c r="X482" s="61">
        <v>0</v>
      </c>
      <c r="Y482" s="61">
        <v>0</v>
      </c>
      <c r="Z482" s="61">
        <v>0</v>
      </c>
      <c r="AA482" s="61">
        <v>0</v>
      </c>
      <c r="AB482" s="61">
        <v>0</v>
      </c>
      <c r="AC482" s="61">
        <v>1</v>
      </c>
      <c r="AD482" s="61">
        <v>0</v>
      </c>
      <c r="AE482" s="61">
        <v>1</v>
      </c>
      <c r="AF482" s="61">
        <v>5</v>
      </c>
      <c r="AG482" s="61">
        <v>10</v>
      </c>
      <c r="AH482" s="61">
        <v>5</v>
      </c>
      <c r="AI482" s="61">
        <v>2</v>
      </c>
      <c r="AJ482" s="61">
        <v>0</v>
      </c>
      <c r="AK482" s="61">
        <v>0</v>
      </c>
      <c r="AL482" s="61">
        <v>0</v>
      </c>
      <c r="AM482" s="61">
        <v>0</v>
      </c>
      <c r="AN482" s="61">
        <v>0</v>
      </c>
    </row>
    <row r="483" spans="1:40" s="123" customFormat="1" ht="37.5" x14ac:dyDescent="0.25">
      <c r="A483" s="61">
        <v>433</v>
      </c>
      <c r="B483" s="61" t="s">
        <v>758</v>
      </c>
      <c r="C483" s="61" t="s">
        <v>3847</v>
      </c>
      <c r="D483" s="61" t="s">
        <v>491</v>
      </c>
      <c r="E483" s="61"/>
      <c r="F483" s="61" t="s">
        <v>1183</v>
      </c>
      <c r="G483" s="61"/>
      <c r="H483" s="61">
        <v>5</v>
      </c>
      <c r="I483" s="61">
        <v>1</v>
      </c>
      <c r="J483" s="61">
        <v>1</v>
      </c>
      <c r="K483" s="61">
        <v>0</v>
      </c>
      <c r="L483" s="61">
        <v>1</v>
      </c>
      <c r="M483" s="61">
        <v>1</v>
      </c>
      <c r="N483" s="61">
        <v>0</v>
      </c>
      <c r="O483" s="61">
        <v>1</v>
      </c>
      <c r="P483" s="61">
        <v>2</v>
      </c>
      <c r="Q483" s="61">
        <v>0</v>
      </c>
      <c r="R483" s="61">
        <v>0</v>
      </c>
      <c r="S483" s="61">
        <v>1</v>
      </c>
      <c r="T483" s="61">
        <v>0</v>
      </c>
      <c r="U483" s="61">
        <v>0</v>
      </c>
      <c r="V483" s="61">
        <v>1</v>
      </c>
      <c r="W483" s="61">
        <v>1</v>
      </c>
      <c r="X483" s="61">
        <v>0</v>
      </c>
      <c r="Y483" s="61">
        <v>1</v>
      </c>
      <c r="Z483" s="61">
        <v>0</v>
      </c>
      <c r="AA483" s="61">
        <v>0</v>
      </c>
      <c r="AB483" s="61">
        <v>0</v>
      </c>
      <c r="AC483" s="61">
        <v>1</v>
      </c>
      <c r="AD483" s="61">
        <v>0</v>
      </c>
      <c r="AE483" s="61">
        <v>1</v>
      </c>
      <c r="AF483" s="61">
        <v>10</v>
      </c>
      <c r="AG483" s="61">
        <v>10</v>
      </c>
      <c r="AH483" s="61">
        <v>10</v>
      </c>
      <c r="AI483" s="61">
        <v>0</v>
      </c>
      <c r="AJ483" s="61">
        <v>0</v>
      </c>
      <c r="AK483" s="61">
        <v>0</v>
      </c>
      <c r="AL483" s="61">
        <v>0</v>
      </c>
      <c r="AM483" s="61">
        <v>0</v>
      </c>
      <c r="AN483" s="61">
        <v>0</v>
      </c>
    </row>
    <row r="484" spans="1:40" s="123" customFormat="1" ht="56.25" x14ac:dyDescent="0.25">
      <c r="A484" s="61">
        <v>434</v>
      </c>
      <c r="B484" s="61" t="s">
        <v>758</v>
      </c>
      <c r="C484" s="61" t="s">
        <v>3848</v>
      </c>
      <c r="D484" s="61" t="s">
        <v>412</v>
      </c>
      <c r="E484" s="61"/>
      <c r="F484" s="61" t="s">
        <v>1184</v>
      </c>
      <c r="G484" s="61"/>
      <c r="H484" s="61">
        <v>8</v>
      </c>
      <c r="I484" s="61">
        <v>1</v>
      </c>
      <c r="J484" s="61">
        <v>1</v>
      </c>
      <c r="K484" s="61">
        <v>0</v>
      </c>
      <c r="L484" s="61">
        <v>1</v>
      </c>
      <c r="M484" s="61">
        <v>1</v>
      </c>
      <c r="N484" s="61">
        <v>0</v>
      </c>
      <c r="O484" s="61">
        <v>2</v>
      </c>
      <c r="P484" s="61">
        <v>7</v>
      </c>
      <c r="Q484" s="61">
        <v>1</v>
      </c>
      <c r="R484" s="61">
        <v>0</v>
      </c>
      <c r="S484" s="61">
        <v>1</v>
      </c>
      <c r="T484" s="61">
        <v>0</v>
      </c>
      <c r="U484" s="61">
        <v>0</v>
      </c>
      <c r="V484" s="61">
        <v>1</v>
      </c>
      <c r="W484" s="61">
        <v>2</v>
      </c>
      <c r="X484" s="61">
        <v>0</v>
      </c>
      <c r="Y484" s="61">
        <v>0</v>
      </c>
      <c r="Z484" s="61">
        <v>1</v>
      </c>
      <c r="AA484" s="61">
        <v>0</v>
      </c>
      <c r="AB484" s="61">
        <v>0</v>
      </c>
      <c r="AC484" s="61">
        <v>2</v>
      </c>
      <c r="AD484" s="61">
        <v>1</v>
      </c>
      <c r="AE484" s="61">
        <v>2</v>
      </c>
      <c r="AF484" s="61">
        <v>6</v>
      </c>
      <c r="AG484" s="61">
        <v>12</v>
      </c>
      <c r="AH484" s="61">
        <v>30</v>
      </c>
      <c r="AI484" s="61">
        <v>2</v>
      </c>
      <c r="AJ484" s="61">
        <v>0</v>
      </c>
      <c r="AK484" s="61">
        <v>0</v>
      </c>
      <c r="AL484" s="61">
        <v>0</v>
      </c>
      <c r="AM484" s="61">
        <v>0</v>
      </c>
      <c r="AN484" s="61">
        <v>0</v>
      </c>
    </row>
    <row r="485" spans="1:40" s="123" customFormat="1" ht="37.5" x14ac:dyDescent="0.25">
      <c r="A485" s="61">
        <v>435</v>
      </c>
      <c r="B485" s="61" t="s">
        <v>758</v>
      </c>
      <c r="C485" s="61" t="s">
        <v>3849</v>
      </c>
      <c r="D485" s="61" t="s">
        <v>491</v>
      </c>
      <c r="E485" s="61"/>
      <c r="F485" s="61" t="s">
        <v>1185</v>
      </c>
      <c r="G485" s="61"/>
      <c r="H485" s="61">
        <v>6</v>
      </c>
      <c r="I485" s="61">
        <v>1</v>
      </c>
      <c r="J485" s="61">
        <v>0</v>
      </c>
      <c r="K485" s="61">
        <v>0</v>
      </c>
      <c r="L485" s="61">
        <v>1</v>
      </c>
      <c r="M485" s="61">
        <v>1</v>
      </c>
      <c r="N485" s="61">
        <v>0</v>
      </c>
      <c r="O485" s="61">
        <v>2</v>
      </c>
      <c r="P485" s="61">
        <v>2</v>
      </c>
      <c r="Q485" s="61">
        <v>1</v>
      </c>
      <c r="R485" s="61">
        <v>0</v>
      </c>
      <c r="S485" s="61">
        <v>2</v>
      </c>
      <c r="T485" s="61">
        <v>0</v>
      </c>
      <c r="U485" s="61">
        <v>0</v>
      </c>
      <c r="V485" s="61">
        <v>2</v>
      </c>
      <c r="W485" s="61">
        <v>1</v>
      </c>
      <c r="X485" s="61">
        <v>0</v>
      </c>
      <c r="Y485" s="61">
        <v>0</v>
      </c>
      <c r="Z485" s="61">
        <v>0</v>
      </c>
      <c r="AA485" s="61">
        <v>0</v>
      </c>
      <c r="AB485" s="61">
        <v>0</v>
      </c>
      <c r="AC485" s="61">
        <v>2</v>
      </c>
      <c r="AD485" s="61">
        <v>0</v>
      </c>
      <c r="AE485" s="61">
        <v>1</v>
      </c>
      <c r="AF485" s="61">
        <v>8</v>
      </c>
      <c r="AG485" s="61">
        <v>30</v>
      </c>
      <c r="AH485" s="61">
        <v>20</v>
      </c>
      <c r="AI485" s="61">
        <v>2</v>
      </c>
      <c r="AJ485" s="61">
        <v>0</v>
      </c>
      <c r="AK485" s="61">
        <v>0</v>
      </c>
      <c r="AL485" s="61">
        <v>0</v>
      </c>
      <c r="AM485" s="61">
        <v>0</v>
      </c>
      <c r="AN485" s="61">
        <v>0</v>
      </c>
    </row>
    <row r="486" spans="1:40" s="123" customFormat="1" ht="37.5" x14ac:dyDescent="0.25">
      <c r="A486" s="61">
        <v>436</v>
      </c>
      <c r="B486" s="61" t="s">
        <v>758</v>
      </c>
      <c r="C486" s="61" t="s">
        <v>3850</v>
      </c>
      <c r="D486" s="61" t="s">
        <v>412</v>
      </c>
      <c r="E486" s="61"/>
      <c r="F486" s="61" t="s">
        <v>1185</v>
      </c>
      <c r="G486" s="61"/>
      <c r="H486" s="61">
        <v>4</v>
      </c>
      <c r="I486" s="61">
        <v>1</v>
      </c>
      <c r="J486" s="61">
        <v>0</v>
      </c>
      <c r="K486" s="61">
        <v>0</v>
      </c>
      <c r="L486" s="61">
        <v>0</v>
      </c>
      <c r="M486" s="61">
        <v>1</v>
      </c>
      <c r="N486" s="61">
        <v>0</v>
      </c>
      <c r="O486" s="61">
        <v>2</v>
      </c>
      <c r="P486" s="61">
        <v>2</v>
      </c>
      <c r="Q486" s="61">
        <v>0</v>
      </c>
      <c r="R486" s="61">
        <v>0</v>
      </c>
      <c r="S486" s="61">
        <v>0</v>
      </c>
      <c r="T486" s="61">
        <v>0</v>
      </c>
      <c r="U486" s="61">
        <v>0</v>
      </c>
      <c r="V486" s="61">
        <v>3</v>
      </c>
      <c r="W486" s="61">
        <v>1</v>
      </c>
      <c r="X486" s="61">
        <v>0</v>
      </c>
      <c r="Y486" s="61">
        <v>0</v>
      </c>
      <c r="Z486" s="61">
        <v>0</v>
      </c>
      <c r="AA486" s="61">
        <v>1</v>
      </c>
      <c r="AB486" s="61">
        <v>0</v>
      </c>
      <c r="AC486" s="61">
        <v>0</v>
      </c>
      <c r="AD486" s="61">
        <v>0</v>
      </c>
      <c r="AE486" s="61">
        <v>1</v>
      </c>
      <c r="AF486" s="61">
        <v>4</v>
      </c>
      <c r="AG486" s="61">
        <v>10</v>
      </c>
      <c r="AH486" s="61">
        <v>10</v>
      </c>
      <c r="AI486" s="61">
        <v>0</v>
      </c>
      <c r="AJ486" s="61">
        <v>0</v>
      </c>
      <c r="AK486" s="61">
        <v>0</v>
      </c>
      <c r="AL486" s="61">
        <v>0</v>
      </c>
      <c r="AM486" s="61">
        <v>0</v>
      </c>
      <c r="AN486" s="61">
        <v>0</v>
      </c>
    </row>
    <row r="487" spans="1:40" s="123" customFormat="1" ht="37.5" x14ac:dyDescent="0.25">
      <c r="A487" s="61">
        <v>437</v>
      </c>
      <c r="B487" s="61" t="s">
        <v>758</v>
      </c>
      <c r="C487" s="61" t="s">
        <v>1204</v>
      </c>
      <c r="D487" s="61" t="s">
        <v>491</v>
      </c>
      <c r="E487" s="61"/>
      <c r="F487" s="61" t="s">
        <v>1186</v>
      </c>
      <c r="G487" s="61"/>
      <c r="H487" s="61">
        <v>3</v>
      </c>
      <c r="I487" s="61">
        <v>1</v>
      </c>
      <c r="J487" s="61">
        <v>0</v>
      </c>
      <c r="K487" s="61">
        <v>0</v>
      </c>
      <c r="L487" s="61">
        <v>0</v>
      </c>
      <c r="M487" s="61">
        <v>0</v>
      </c>
      <c r="N487" s="61">
        <v>0</v>
      </c>
      <c r="O487" s="61">
        <v>1</v>
      </c>
      <c r="P487" s="61">
        <v>1</v>
      </c>
      <c r="Q487" s="61">
        <v>1</v>
      </c>
      <c r="R487" s="61">
        <v>0</v>
      </c>
      <c r="S487" s="61">
        <v>0</v>
      </c>
      <c r="T487" s="61">
        <v>0</v>
      </c>
      <c r="U487" s="61">
        <v>0</v>
      </c>
      <c r="V487" s="61">
        <v>0</v>
      </c>
      <c r="W487" s="61">
        <v>0</v>
      </c>
      <c r="X487" s="61">
        <v>0</v>
      </c>
      <c r="Y487" s="61">
        <v>0</v>
      </c>
      <c r="Z487" s="61">
        <v>0</v>
      </c>
      <c r="AA487" s="61">
        <v>0</v>
      </c>
      <c r="AB487" s="61">
        <v>0</v>
      </c>
      <c r="AC487" s="61">
        <v>1</v>
      </c>
      <c r="AD487" s="61">
        <v>0</v>
      </c>
      <c r="AE487" s="61">
        <v>0</v>
      </c>
      <c r="AF487" s="61">
        <v>0</v>
      </c>
      <c r="AG487" s="61">
        <v>3</v>
      </c>
      <c r="AH487" s="61">
        <v>2</v>
      </c>
      <c r="AI487" s="61">
        <v>0</v>
      </c>
      <c r="AJ487" s="61">
        <v>0</v>
      </c>
      <c r="AK487" s="61">
        <v>0</v>
      </c>
      <c r="AL487" s="61">
        <v>0</v>
      </c>
      <c r="AM487" s="61">
        <v>0</v>
      </c>
      <c r="AN487" s="61">
        <v>0</v>
      </c>
    </row>
    <row r="488" spans="1:40" s="123" customFormat="1" ht="75" x14ac:dyDescent="0.25">
      <c r="A488" s="61">
        <v>438</v>
      </c>
      <c r="B488" s="61" t="s">
        <v>758</v>
      </c>
      <c r="C488" s="61" t="s">
        <v>3851</v>
      </c>
      <c r="D488" s="61" t="s">
        <v>491</v>
      </c>
      <c r="E488" s="61"/>
      <c r="F488" s="61" t="s">
        <v>1187</v>
      </c>
      <c r="G488" s="61"/>
      <c r="H488" s="61">
        <v>10</v>
      </c>
      <c r="I488" s="61">
        <v>2</v>
      </c>
      <c r="J488" s="61">
        <v>0</v>
      </c>
      <c r="K488" s="61">
        <v>0</v>
      </c>
      <c r="L488" s="61">
        <v>1</v>
      </c>
      <c r="M488" s="61">
        <v>1</v>
      </c>
      <c r="N488" s="61">
        <v>0</v>
      </c>
      <c r="O488" s="61">
        <v>2</v>
      </c>
      <c r="P488" s="61">
        <v>2</v>
      </c>
      <c r="Q488" s="61">
        <v>2</v>
      </c>
      <c r="R488" s="61">
        <v>0</v>
      </c>
      <c r="S488" s="61">
        <v>5</v>
      </c>
      <c r="T488" s="61">
        <v>0</v>
      </c>
      <c r="U488" s="61">
        <v>0</v>
      </c>
      <c r="V488" s="61">
        <v>1</v>
      </c>
      <c r="W488" s="61">
        <v>1</v>
      </c>
      <c r="X488" s="61">
        <v>0</v>
      </c>
      <c r="Y488" s="61">
        <v>0</v>
      </c>
      <c r="Z488" s="61">
        <v>0</v>
      </c>
      <c r="AA488" s="61">
        <v>1</v>
      </c>
      <c r="AB488" s="61">
        <v>0</v>
      </c>
      <c r="AC488" s="61">
        <v>1</v>
      </c>
      <c r="AD488" s="61">
        <v>0</v>
      </c>
      <c r="AE488" s="61">
        <v>1</v>
      </c>
      <c r="AF488" s="61">
        <v>10</v>
      </c>
      <c r="AG488" s="61">
        <v>30</v>
      </c>
      <c r="AH488" s="61">
        <v>20</v>
      </c>
      <c r="AI488" s="61">
        <v>0</v>
      </c>
      <c r="AJ488" s="61">
        <v>0</v>
      </c>
      <c r="AK488" s="61">
        <v>0</v>
      </c>
      <c r="AL488" s="61">
        <v>0</v>
      </c>
      <c r="AM488" s="61">
        <v>0</v>
      </c>
      <c r="AN488" s="61">
        <v>0</v>
      </c>
    </row>
    <row r="489" spans="1:40" s="123" customFormat="1" ht="75" x14ac:dyDescent="0.25">
      <c r="A489" s="61">
        <v>439</v>
      </c>
      <c r="B489" s="61" t="s">
        <v>758</v>
      </c>
      <c r="C489" s="61" t="s">
        <v>3852</v>
      </c>
      <c r="D489" s="61" t="s">
        <v>412</v>
      </c>
      <c r="E489" s="61"/>
      <c r="F489" s="61" t="s">
        <v>1188</v>
      </c>
      <c r="G489" s="61"/>
      <c r="H489" s="61">
        <v>6</v>
      </c>
      <c r="I489" s="61">
        <v>1</v>
      </c>
      <c r="J489" s="61">
        <v>0</v>
      </c>
      <c r="K489" s="61">
        <v>0</v>
      </c>
      <c r="L489" s="61">
        <v>1</v>
      </c>
      <c r="M489" s="61">
        <v>1</v>
      </c>
      <c r="N489" s="61">
        <v>0</v>
      </c>
      <c r="O489" s="61">
        <v>1</v>
      </c>
      <c r="P489" s="61">
        <v>2</v>
      </c>
      <c r="Q489" s="61">
        <v>1</v>
      </c>
      <c r="R489" s="61">
        <v>0</v>
      </c>
      <c r="S489" s="61">
        <v>5</v>
      </c>
      <c r="T489" s="61">
        <v>0</v>
      </c>
      <c r="U489" s="61">
        <v>0</v>
      </c>
      <c r="V489" s="61">
        <v>1</v>
      </c>
      <c r="W489" s="61">
        <v>1</v>
      </c>
      <c r="X489" s="61">
        <v>1</v>
      </c>
      <c r="Y489" s="61">
        <v>0</v>
      </c>
      <c r="Z489" s="61">
        <v>0</v>
      </c>
      <c r="AA489" s="61">
        <v>0</v>
      </c>
      <c r="AB489" s="61">
        <v>0</v>
      </c>
      <c r="AC489" s="61">
        <v>1</v>
      </c>
      <c r="AD489" s="61">
        <v>0</v>
      </c>
      <c r="AE489" s="61">
        <v>1</v>
      </c>
      <c r="AF489" s="61">
        <v>0</v>
      </c>
      <c r="AG489" s="61">
        <v>30</v>
      </c>
      <c r="AH489" s="61">
        <v>20</v>
      </c>
      <c r="AI489" s="61">
        <v>2</v>
      </c>
      <c r="AJ489" s="61">
        <v>0</v>
      </c>
      <c r="AK489" s="61">
        <v>0</v>
      </c>
      <c r="AL489" s="61">
        <v>0</v>
      </c>
      <c r="AM489" s="61">
        <v>0</v>
      </c>
      <c r="AN489" s="61">
        <v>0</v>
      </c>
    </row>
    <row r="490" spans="1:40" s="123" customFormat="1" ht="37.5" x14ac:dyDescent="0.25">
      <c r="A490" s="61">
        <v>440</v>
      </c>
      <c r="B490" s="61" t="s">
        <v>758</v>
      </c>
      <c r="C490" s="61" t="s">
        <v>3853</v>
      </c>
      <c r="D490" s="61" t="s">
        <v>491</v>
      </c>
      <c r="E490" s="61"/>
      <c r="F490" s="61" t="s">
        <v>1189</v>
      </c>
      <c r="G490" s="61"/>
      <c r="H490" s="61">
        <v>6</v>
      </c>
      <c r="I490" s="61">
        <v>1</v>
      </c>
      <c r="J490" s="61">
        <v>0</v>
      </c>
      <c r="K490" s="61">
        <v>0</v>
      </c>
      <c r="L490" s="61">
        <v>1</v>
      </c>
      <c r="M490" s="61">
        <v>1</v>
      </c>
      <c r="N490" s="61">
        <v>0</v>
      </c>
      <c r="O490" s="61">
        <v>2</v>
      </c>
      <c r="P490" s="61">
        <v>2</v>
      </c>
      <c r="Q490" s="61">
        <v>1</v>
      </c>
      <c r="R490" s="61">
        <v>0</v>
      </c>
      <c r="S490" s="61">
        <v>2</v>
      </c>
      <c r="T490" s="61">
        <v>0</v>
      </c>
      <c r="U490" s="61">
        <v>0</v>
      </c>
      <c r="V490" s="61">
        <v>2</v>
      </c>
      <c r="W490" s="61">
        <v>0</v>
      </c>
      <c r="X490" s="61">
        <v>0</v>
      </c>
      <c r="Y490" s="61">
        <v>0</v>
      </c>
      <c r="Z490" s="61">
        <v>0</v>
      </c>
      <c r="AA490" s="61">
        <v>1</v>
      </c>
      <c r="AB490" s="61">
        <v>1</v>
      </c>
      <c r="AC490" s="61">
        <v>2</v>
      </c>
      <c r="AD490" s="61">
        <v>0</v>
      </c>
      <c r="AE490" s="61">
        <v>1</v>
      </c>
      <c r="AF490" s="61">
        <v>10</v>
      </c>
      <c r="AG490" s="61">
        <v>30</v>
      </c>
      <c r="AH490" s="61">
        <v>20</v>
      </c>
      <c r="AI490" s="61">
        <v>0</v>
      </c>
      <c r="AJ490" s="61">
        <v>0</v>
      </c>
      <c r="AK490" s="61">
        <v>0</v>
      </c>
      <c r="AL490" s="61">
        <v>0</v>
      </c>
      <c r="AM490" s="61">
        <v>0</v>
      </c>
      <c r="AN490" s="61">
        <v>0</v>
      </c>
    </row>
    <row r="491" spans="1:40" s="123" customFormat="1" ht="37.5" x14ac:dyDescent="0.25">
      <c r="A491" s="61">
        <v>441</v>
      </c>
      <c r="B491" s="61" t="s">
        <v>758</v>
      </c>
      <c r="C491" s="61" t="s">
        <v>1205</v>
      </c>
      <c r="D491" s="61" t="s">
        <v>412</v>
      </c>
      <c r="E491" s="61"/>
      <c r="F491" s="61" t="s">
        <v>1190</v>
      </c>
      <c r="G491" s="61"/>
      <c r="H491" s="61">
        <v>5</v>
      </c>
      <c r="I491" s="61">
        <v>1</v>
      </c>
      <c r="J491" s="61">
        <v>0</v>
      </c>
      <c r="K491" s="61">
        <v>0</v>
      </c>
      <c r="L491" s="61">
        <v>0</v>
      </c>
      <c r="M491" s="61">
        <v>1</v>
      </c>
      <c r="N491" s="61">
        <v>0</v>
      </c>
      <c r="O491" s="61">
        <v>1</v>
      </c>
      <c r="P491" s="61">
        <v>5</v>
      </c>
      <c r="Q491" s="61">
        <v>1</v>
      </c>
      <c r="R491" s="61">
        <v>0</v>
      </c>
      <c r="S491" s="61">
        <v>5</v>
      </c>
      <c r="T491" s="61">
        <v>0</v>
      </c>
      <c r="U491" s="61">
        <v>0</v>
      </c>
      <c r="V491" s="61">
        <v>0</v>
      </c>
      <c r="W491" s="61">
        <v>1</v>
      </c>
      <c r="X491" s="61">
        <v>0</v>
      </c>
      <c r="Y491" s="61">
        <v>0</v>
      </c>
      <c r="Z491" s="61">
        <v>1</v>
      </c>
      <c r="AA491" s="61">
        <v>0</v>
      </c>
      <c r="AB491" s="61">
        <v>0</v>
      </c>
      <c r="AC491" s="61">
        <v>1</v>
      </c>
      <c r="AD491" s="61">
        <v>0</v>
      </c>
      <c r="AE491" s="61">
        <v>2</v>
      </c>
      <c r="AF491" s="61">
        <v>5</v>
      </c>
      <c r="AG491" s="61">
        <v>20</v>
      </c>
      <c r="AH491" s="61">
        <v>10</v>
      </c>
      <c r="AI491" s="61">
        <v>2</v>
      </c>
      <c r="AJ491" s="61">
        <v>0</v>
      </c>
      <c r="AK491" s="61">
        <v>0</v>
      </c>
      <c r="AL491" s="61">
        <v>0</v>
      </c>
      <c r="AM491" s="61">
        <v>0</v>
      </c>
      <c r="AN491" s="61">
        <v>0</v>
      </c>
    </row>
    <row r="492" spans="1:40" s="123" customFormat="1" ht="37.5" x14ac:dyDescent="0.25">
      <c r="A492" s="61">
        <v>442</v>
      </c>
      <c r="B492" s="61" t="s">
        <v>758</v>
      </c>
      <c r="C492" s="61" t="s">
        <v>3854</v>
      </c>
      <c r="D492" s="61" t="s">
        <v>412</v>
      </c>
      <c r="E492" s="61"/>
      <c r="F492" s="61" t="s">
        <v>1191</v>
      </c>
      <c r="G492" s="61"/>
      <c r="H492" s="61">
        <v>9</v>
      </c>
      <c r="I492" s="61">
        <v>1</v>
      </c>
      <c r="J492" s="61">
        <v>0</v>
      </c>
      <c r="K492" s="61">
        <v>0</v>
      </c>
      <c r="L492" s="61">
        <v>1</v>
      </c>
      <c r="M492" s="61">
        <v>1</v>
      </c>
      <c r="N492" s="61">
        <v>0</v>
      </c>
      <c r="O492" s="61">
        <v>1</v>
      </c>
      <c r="P492" s="61">
        <v>3</v>
      </c>
      <c r="Q492" s="61">
        <v>1</v>
      </c>
      <c r="R492" s="61">
        <v>0</v>
      </c>
      <c r="S492" s="61">
        <v>5</v>
      </c>
      <c r="T492" s="61">
        <v>0</v>
      </c>
      <c r="U492" s="61">
        <v>0</v>
      </c>
      <c r="V492" s="61">
        <v>2</v>
      </c>
      <c r="W492" s="61">
        <v>2</v>
      </c>
      <c r="X492" s="61">
        <v>0</v>
      </c>
      <c r="Y492" s="61">
        <v>0</v>
      </c>
      <c r="Z492" s="61">
        <v>0</v>
      </c>
      <c r="AA492" s="61">
        <v>2</v>
      </c>
      <c r="AB492" s="61">
        <v>0</v>
      </c>
      <c r="AC492" s="61">
        <v>1</v>
      </c>
      <c r="AD492" s="61">
        <v>0</v>
      </c>
      <c r="AE492" s="61">
        <v>2</v>
      </c>
      <c r="AF492" s="61">
        <v>10</v>
      </c>
      <c r="AG492" s="61">
        <v>10</v>
      </c>
      <c r="AH492" s="61">
        <v>10</v>
      </c>
      <c r="AI492" s="61">
        <v>4</v>
      </c>
      <c r="AJ492" s="61">
        <v>0</v>
      </c>
      <c r="AK492" s="61">
        <v>0</v>
      </c>
      <c r="AL492" s="61">
        <v>0</v>
      </c>
      <c r="AM492" s="61">
        <v>0</v>
      </c>
      <c r="AN492" s="61">
        <v>0</v>
      </c>
    </row>
    <row r="493" spans="1:40" s="123" customFormat="1" ht="37.5" x14ac:dyDescent="0.25">
      <c r="A493" s="61">
        <v>443</v>
      </c>
      <c r="B493" s="61" t="s">
        <v>758</v>
      </c>
      <c r="C493" s="61" t="s">
        <v>3855</v>
      </c>
      <c r="D493" s="61" t="s">
        <v>412</v>
      </c>
      <c r="E493" s="61"/>
      <c r="F493" s="61" t="s">
        <v>1192</v>
      </c>
      <c r="G493" s="61"/>
      <c r="H493" s="61">
        <v>5</v>
      </c>
      <c r="I493" s="61">
        <v>1</v>
      </c>
      <c r="J493" s="61">
        <v>0</v>
      </c>
      <c r="K493" s="61">
        <v>0</v>
      </c>
      <c r="L493" s="61">
        <v>1</v>
      </c>
      <c r="M493" s="61">
        <v>1</v>
      </c>
      <c r="N493" s="61">
        <v>0</v>
      </c>
      <c r="O493" s="61">
        <v>1</v>
      </c>
      <c r="P493" s="61">
        <v>2</v>
      </c>
      <c r="Q493" s="61">
        <v>1</v>
      </c>
      <c r="R493" s="61">
        <v>0</v>
      </c>
      <c r="S493" s="61">
        <v>2</v>
      </c>
      <c r="T493" s="61">
        <v>0</v>
      </c>
      <c r="U493" s="61">
        <v>0</v>
      </c>
      <c r="V493" s="61">
        <v>0</v>
      </c>
      <c r="W493" s="61">
        <v>1</v>
      </c>
      <c r="X493" s="61">
        <v>1</v>
      </c>
      <c r="Y493" s="61">
        <v>0</v>
      </c>
      <c r="Z493" s="61">
        <v>0</v>
      </c>
      <c r="AA493" s="61">
        <v>0</v>
      </c>
      <c r="AB493" s="61">
        <v>1</v>
      </c>
      <c r="AC493" s="61">
        <v>1</v>
      </c>
      <c r="AD493" s="61">
        <v>0</v>
      </c>
      <c r="AE493" s="61">
        <v>1</v>
      </c>
      <c r="AF493" s="61">
        <v>5</v>
      </c>
      <c r="AG493" s="61">
        <v>20</v>
      </c>
      <c r="AH493" s="61">
        <v>13</v>
      </c>
      <c r="AI493" s="61">
        <v>1</v>
      </c>
      <c r="AJ493" s="61">
        <v>0</v>
      </c>
      <c r="AK493" s="61">
        <v>0</v>
      </c>
      <c r="AL493" s="61">
        <v>0</v>
      </c>
      <c r="AM493" s="61">
        <v>0</v>
      </c>
      <c r="AN493" s="61">
        <v>0</v>
      </c>
    </row>
    <row r="494" spans="1:40" s="123" customFormat="1" ht="37.5" x14ac:dyDescent="0.25">
      <c r="A494" s="61">
        <v>444</v>
      </c>
      <c r="B494" s="61" t="s">
        <v>758</v>
      </c>
      <c r="C494" s="61" t="s">
        <v>3856</v>
      </c>
      <c r="D494" s="61" t="s">
        <v>412</v>
      </c>
      <c r="E494" s="61"/>
      <c r="F494" s="61" t="s">
        <v>1193</v>
      </c>
      <c r="G494" s="61"/>
      <c r="H494" s="61">
        <v>6</v>
      </c>
      <c r="I494" s="61">
        <v>1</v>
      </c>
      <c r="J494" s="61">
        <v>0</v>
      </c>
      <c r="K494" s="61">
        <v>0</v>
      </c>
      <c r="L494" s="61">
        <v>1</v>
      </c>
      <c r="M494" s="61">
        <v>1</v>
      </c>
      <c r="N494" s="61">
        <v>0</v>
      </c>
      <c r="O494" s="61">
        <v>2</v>
      </c>
      <c r="P494" s="61">
        <v>3</v>
      </c>
      <c r="Q494" s="61">
        <v>1</v>
      </c>
      <c r="R494" s="61">
        <v>0</v>
      </c>
      <c r="S494" s="61">
        <v>5</v>
      </c>
      <c r="T494" s="61">
        <v>0</v>
      </c>
      <c r="U494" s="61">
        <v>0</v>
      </c>
      <c r="V494" s="61">
        <v>2</v>
      </c>
      <c r="W494" s="61">
        <v>2</v>
      </c>
      <c r="X494" s="61">
        <v>0</v>
      </c>
      <c r="Y494" s="61">
        <v>0</v>
      </c>
      <c r="Z494" s="61">
        <v>2</v>
      </c>
      <c r="AA494" s="61">
        <v>0</v>
      </c>
      <c r="AB494" s="61">
        <v>0</v>
      </c>
      <c r="AC494" s="61">
        <v>0</v>
      </c>
      <c r="AD494" s="61">
        <v>0</v>
      </c>
      <c r="AE494" s="61">
        <v>2</v>
      </c>
      <c r="AF494" s="61">
        <v>10</v>
      </c>
      <c r="AG494" s="61">
        <v>30</v>
      </c>
      <c r="AH494" s="61">
        <v>10</v>
      </c>
      <c r="AI494" s="61">
        <v>2</v>
      </c>
      <c r="AJ494" s="61">
        <v>0</v>
      </c>
      <c r="AK494" s="61">
        <v>0</v>
      </c>
      <c r="AL494" s="61">
        <v>0</v>
      </c>
      <c r="AM494" s="61">
        <v>0</v>
      </c>
      <c r="AN494" s="61">
        <v>0</v>
      </c>
    </row>
    <row r="495" spans="1:40" s="123" customFormat="1" ht="37.5" x14ac:dyDescent="0.25">
      <c r="A495" s="61">
        <v>445</v>
      </c>
      <c r="B495" s="61" t="s">
        <v>758</v>
      </c>
      <c r="C495" s="61" t="s">
        <v>3857</v>
      </c>
      <c r="D495" s="61" t="s">
        <v>412</v>
      </c>
      <c r="E495" s="61"/>
      <c r="F495" s="61" t="s">
        <v>1194</v>
      </c>
      <c r="G495" s="61"/>
      <c r="H495" s="61">
        <v>5</v>
      </c>
      <c r="I495" s="61">
        <v>1</v>
      </c>
      <c r="J495" s="61">
        <v>0</v>
      </c>
      <c r="K495" s="61">
        <v>0</v>
      </c>
      <c r="L495" s="61">
        <v>1</v>
      </c>
      <c r="M495" s="61">
        <v>1</v>
      </c>
      <c r="N495" s="61">
        <v>0</v>
      </c>
      <c r="O495" s="61">
        <v>1</v>
      </c>
      <c r="P495" s="61">
        <v>2</v>
      </c>
      <c r="Q495" s="61">
        <v>1</v>
      </c>
      <c r="R495" s="61">
        <v>0</v>
      </c>
      <c r="S495" s="61">
        <v>1</v>
      </c>
      <c r="T495" s="61">
        <v>0</v>
      </c>
      <c r="U495" s="61">
        <v>0</v>
      </c>
      <c r="V495" s="61">
        <v>1</v>
      </c>
      <c r="W495" s="61">
        <v>1</v>
      </c>
      <c r="X495" s="61">
        <v>1</v>
      </c>
      <c r="Y495" s="61">
        <v>0</v>
      </c>
      <c r="Z495" s="61">
        <v>1</v>
      </c>
      <c r="AA495" s="61">
        <v>0</v>
      </c>
      <c r="AB495" s="61">
        <v>0</v>
      </c>
      <c r="AC495" s="61">
        <v>0</v>
      </c>
      <c r="AD495" s="61">
        <v>0</v>
      </c>
      <c r="AE495" s="61">
        <v>1</v>
      </c>
      <c r="AF495" s="61">
        <v>5</v>
      </c>
      <c r="AG495" s="61">
        <v>10</v>
      </c>
      <c r="AH495" s="61">
        <v>10</v>
      </c>
      <c r="AI495" s="61">
        <v>0</v>
      </c>
      <c r="AJ495" s="61">
        <v>0</v>
      </c>
      <c r="AK495" s="61">
        <v>0</v>
      </c>
      <c r="AL495" s="61">
        <v>0</v>
      </c>
      <c r="AM495" s="61">
        <v>0</v>
      </c>
      <c r="AN495" s="61">
        <v>0</v>
      </c>
    </row>
    <row r="496" spans="1:40" s="123" customFormat="1" ht="37.5" x14ac:dyDescent="0.25">
      <c r="A496" s="61">
        <v>446</v>
      </c>
      <c r="B496" s="61" t="s">
        <v>758</v>
      </c>
      <c r="C496" s="61" t="s">
        <v>3858</v>
      </c>
      <c r="D496" s="61" t="s">
        <v>412</v>
      </c>
      <c r="E496" s="61"/>
      <c r="F496" s="61" t="s">
        <v>1195</v>
      </c>
      <c r="G496" s="61"/>
      <c r="H496" s="61">
        <v>7</v>
      </c>
      <c r="I496" s="61">
        <v>1</v>
      </c>
      <c r="J496" s="61">
        <v>0</v>
      </c>
      <c r="K496" s="61">
        <v>0</v>
      </c>
      <c r="L496" s="61">
        <v>1</v>
      </c>
      <c r="M496" s="61">
        <v>1</v>
      </c>
      <c r="N496" s="61">
        <v>0</v>
      </c>
      <c r="O496" s="61">
        <v>1</v>
      </c>
      <c r="P496" s="61">
        <v>2</v>
      </c>
      <c r="Q496" s="61">
        <v>1</v>
      </c>
      <c r="R496" s="61">
        <v>0</v>
      </c>
      <c r="S496" s="61">
        <v>1</v>
      </c>
      <c r="T496" s="61">
        <v>0</v>
      </c>
      <c r="U496" s="61">
        <v>0</v>
      </c>
      <c r="V496" s="61">
        <v>2</v>
      </c>
      <c r="W496" s="61">
        <v>0</v>
      </c>
      <c r="X496" s="61">
        <v>0</v>
      </c>
      <c r="Y496" s="61">
        <v>0</v>
      </c>
      <c r="Z496" s="61">
        <v>1</v>
      </c>
      <c r="AA496" s="61">
        <v>0</v>
      </c>
      <c r="AB496" s="61">
        <v>1</v>
      </c>
      <c r="AC496" s="61">
        <v>1</v>
      </c>
      <c r="AD496" s="61">
        <v>0</v>
      </c>
      <c r="AE496" s="61">
        <v>0</v>
      </c>
      <c r="AF496" s="61">
        <v>5</v>
      </c>
      <c r="AG496" s="61">
        <v>5</v>
      </c>
      <c r="AH496" s="61">
        <v>10</v>
      </c>
      <c r="AI496" s="61">
        <v>0</v>
      </c>
      <c r="AJ496" s="61">
        <v>0</v>
      </c>
      <c r="AK496" s="61">
        <v>0</v>
      </c>
      <c r="AL496" s="61">
        <v>0</v>
      </c>
      <c r="AM496" s="61">
        <v>0</v>
      </c>
      <c r="AN496" s="61">
        <v>0</v>
      </c>
    </row>
    <row r="497" spans="1:40" s="123" customFormat="1" ht="37.5" x14ac:dyDescent="0.25">
      <c r="A497" s="61">
        <v>447</v>
      </c>
      <c r="B497" s="61" t="s">
        <v>758</v>
      </c>
      <c r="C497" s="61" t="s">
        <v>3859</v>
      </c>
      <c r="D497" s="61" t="s">
        <v>491</v>
      </c>
      <c r="E497" s="61"/>
      <c r="F497" s="61" t="s">
        <v>1196</v>
      </c>
      <c r="G497" s="61"/>
      <c r="H497" s="61">
        <v>8</v>
      </c>
      <c r="I497" s="61">
        <v>1</v>
      </c>
      <c r="J497" s="61">
        <v>0</v>
      </c>
      <c r="K497" s="61">
        <v>0</v>
      </c>
      <c r="L497" s="61">
        <v>1</v>
      </c>
      <c r="M497" s="61">
        <v>2</v>
      </c>
      <c r="N497" s="61">
        <v>0</v>
      </c>
      <c r="O497" s="61">
        <v>1</v>
      </c>
      <c r="P497" s="61">
        <v>3</v>
      </c>
      <c r="Q497" s="61">
        <v>1</v>
      </c>
      <c r="R497" s="61">
        <v>0</v>
      </c>
      <c r="S497" s="61">
        <v>5</v>
      </c>
      <c r="T497" s="61">
        <v>0</v>
      </c>
      <c r="U497" s="61">
        <v>0</v>
      </c>
      <c r="V497" s="61">
        <v>1</v>
      </c>
      <c r="W497" s="61">
        <v>0</v>
      </c>
      <c r="X497" s="61">
        <v>1</v>
      </c>
      <c r="Y497" s="61">
        <v>0</v>
      </c>
      <c r="Z497" s="61">
        <v>1</v>
      </c>
      <c r="AA497" s="61">
        <v>0</v>
      </c>
      <c r="AB497" s="61">
        <v>0</v>
      </c>
      <c r="AC497" s="61">
        <v>2</v>
      </c>
      <c r="AD497" s="61">
        <v>0</v>
      </c>
      <c r="AE497" s="61">
        <v>1</v>
      </c>
      <c r="AF497" s="61">
        <v>10</v>
      </c>
      <c r="AG497" s="61">
        <v>30</v>
      </c>
      <c r="AH497" s="61">
        <v>10</v>
      </c>
      <c r="AI497" s="61">
        <v>2</v>
      </c>
      <c r="AJ497" s="61">
        <v>0</v>
      </c>
      <c r="AK497" s="61">
        <v>0</v>
      </c>
      <c r="AL497" s="61">
        <v>0</v>
      </c>
      <c r="AM497" s="61">
        <v>0</v>
      </c>
      <c r="AN497" s="61">
        <v>0</v>
      </c>
    </row>
    <row r="498" spans="1:40" s="123" customFormat="1" ht="56.25" x14ac:dyDescent="0.25">
      <c r="A498" s="61">
        <v>448</v>
      </c>
      <c r="B498" s="61" t="s">
        <v>758</v>
      </c>
      <c r="C498" s="61" t="s">
        <v>1206</v>
      </c>
      <c r="D498" s="61" t="s">
        <v>491</v>
      </c>
      <c r="E498" s="61"/>
      <c r="F498" s="61" t="s">
        <v>1197</v>
      </c>
      <c r="G498" s="61"/>
      <c r="H498" s="61">
        <v>5</v>
      </c>
      <c r="I498" s="61">
        <v>1</v>
      </c>
      <c r="J498" s="61">
        <v>0</v>
      </c>
      <c r="K498" s="61">
        <v>0</v>
      </c>
      <c r="L498" s="61">
        <v>0</v>
      </c>
      <c r="M498" s="61">
        <v>0</v>
      </c>
      <c r="N498" s="61">
        <v>0</v>
      </c>
      <c r="O498" s="61">
        <v>2</v>
      </c>
      <c r="P498" s="61">
        <v>0</v>
      </c>
      <c r="Q498" s="61">
        <v>2</v>
      </c>
      <c r="R498" s="61">
        <v>0</v>
      </c>
      <c r="S498" s="61">
        <v>0</v>
      </c>
      <c r="T498" s="61">
        <v>0</v>
      </c>
      <c r="U498" s="61">
        <v>0</v>
      </c>
      <c r="V498" s="61">
        <v>0</v>
      </c>
      <c r="W498" s="61">
        <v>0</v>
      </c>
      <c r="X498" s="61">
        <v>0</v>
      </c>
      <c r="Y498" s="61">
        <v>0</v>
      </c>
      <c r="Z498" s="61">
        <v>0</v>
      </c>
      <c r="AA498" s="61">
        <v>0</v>
      </c>
      <c r="AB498" s="61">
        <v>0</v>
      </c>
      <c r="AC498" s="61">
        <v>0</v>
      </c>
      <c r="AD498" s="61">
        <v>0</v>
      </c>
      <c r="AE498" s="61">
        <v>0</v>
      </c>
      <c r="AF498" s="61">
        <v>0</v>
      </c>
      <c r="AG498" s="61">
        <v>10</v>
      </c>
      <c r="AH498" s="61">
        <v>2</v>
      </c>
      <c r="AI498" s="61">
        <v>0</v>
      </c>
      <c r="AJ498" s="61">
        <v>0</v>
      </c>
      <c r="AK498" s="61">
        <v>0</v>
      </c>
      <c r="AL498" s="61">
        <v>0</v>
      </c>
      <c r="AM498" s="61">
        <v>0</v>
      </c>
      <c r="AN498" s="61">
        <v>0</v>
      </c>
    </row>
    <row r="499" spans="1:40" s="123" customFormat="1" ht="56.25" x14ac:dyDescent="0.25">
      <c r="A499" s="61">
        <v>449</v>
      </c>
      <c r="B499" s="61" t="s">
        <v>758</v>
      </c>
      <c r="C499" s="61" t="s">
        <v>3860</v>
      </c>
      <c r="D499" s="61" t="s">
        <v>412</v>
      </c>
      <c r="E499" s="61"/>
      <c r="F499" s="61" t="s">
        <v>1198</v>
      </c>
      <c r="G499" s="61"/>
      <c r="H499" s="61">
        <v>5</v>
      </c>
      <c r="I499" s="61">
        <v>1</v>
      </c>
      <c r="J499" s="61">
        <v>0</v>
      </c>
      <c r="K499" s="61">
        <v>0</v>
      </c>
      <c r="L499" s="61">
        <v>0</v>
      </c>
      <c r="M499" s="61">
        <v>0</v>
      </c>
      <c r="N499" s="61">
        <v>0</v>
      </c>
      <c r="O499" s="61">
        <v>0</v>
      </c>
      <c r="P499" s="61">
        <v>1</v>
      </c>
      <c r="Q499" s="61">
        <v>0</v>
      </c>
      <c r="R499" s="61">
        <v>0</v>
      </c>
      <c r="S499" s="61">
        <v>0</v>
      </c>
      <c r="T499" s="61">
        <v>0</v>
      </c>
      <c r="U499" s="61">
        <v>0</v>
      </c>
      <c r="V499" s="61">
        <v>0</v>
      </c>
      <c r="W499" s="61">
        <v>0</v>
      </c>
      <c r="X499" s="61">
        <v>0</v>
      </c>
      <c r="Y499" s="61">
        <v>0</v>
      </c>
      <c r="Z499" s="61">
        <v>0</v>
      </c>
      <c r="AA499" s="61">
        <v>0</v>
      </c>
      <c r="AB499" s="61">
        <v>0</v>
      </c>
      <c r="AC499" s="61">
        <v>1</v>
      </c>
      <c r="AD499" s="61">
        <v>0</v>
      </c>
      <c r="AE499" s="61">
        <v>0</v>
      </c>
      <c r="AF499" s="61">
        <v>5</v>
      </c>
      <c r="AG499" s="61">
        <v>2</v>
      </c>
      <c r="AH499" s="61">
        <v>3</v>
      </c>
      <c r="AI499" s="61">
        <v>0</v>
      </c>
      <c r="AJ499" s="61">
        <v>5</v>
      </c>
      <c r="AK499" s="61">
        <v>0</v>
      </c>
      <c r="AL499" s="61">
        <v>0</v>
      </c>
      <c r="AM499" s="61">
        <v>0</v>
      </c>
      <c r="AN499" s="61">
        <v>0</v>
      </c>
    </row>
    <row r="500" spans="1:40" s="123" customFormat="1" ht="37.5" x14ac:dyDescent="0.25">
      <c r="A500" s="61">
        <v>450</v>
      </c>
      <c r="B500" s="61" t="s">
        <v>758</v>
      </c>
      <c r="C500" s="61" t="s">
        <v>3861</v>
      </c>
      <c r="D500" s="61" t="s">
        <v>491</v>
      </c>
      <c r="E500" s="61"/>
      <c r="F500" s="61" t="s">
        <v>1199</v>
      </c>
      <c r="G500" s="61"/>
      <c r="H500" s="61">
        <v>4</v>
      </c>
      <c r="I500" s="61">
        <v>1</v>
      </c>
      <c r="J500" s="61">
        <v>0</v>
      </c>
      <c r="K500" s="61">
        <v>0</v>
      </c>
      <c r="L500" s="61">
        <v>0</v>
      </c>
      <c r="M500" s="61">
        <v>0</v>
      </c>
      <c r="N500" s="61">
        <v>0</v>
      </c>
      <c r="O500" s="61">
        <v>0</v>
      </c>
      <c r="P500" s="61">
        <v>1</v>
      </c>
      <c r="Q500" s="61">
        <v>0</v>
      </c>
      <c r="R500" s="61">
        <v>0</v>
      </c>
      <c r="S500" s="61">
        <v>0</v>
      </c>
      <c r="T500" s="61">
        <v>0</v>
      </c>
      <c r="U500" s="61">
        <v>0</v>
      </c>
      <c r="V500" s="61">
        <v>0</v>
      </c>
      <c r="W500" s="61">
        <v>0</v>
      </c>
      <c r="X500" s="61">
        <v>0</v>
      </c>
      <c r="Y500" s="61">
        <v>0</v>
      </c>
      <c r="Z500" s="61">
        <v>0</v>
      </c>
      <c r="AA500" s="61">
        <v>0</v>
      </c>
      <c r="AB500" s="61">
        <v>0</v>
      </c>
      <c r="AC500" s="61">
        <v>0</v>
      </c>
      <c r="AD500" s="61">
        <v>1</v>
      </c>
      <c r="AE500" s="61">
        <v>0</v>
      </c>
      <c r="AF500" s="61">
        <v>3</v>
      </c>
      <c r="AG500" s="61">
        <v>0</v>
      </c>
      <c r="AH500" s="61">
        <v>3</v>
      </c>
      <c r="AI500" s="61">
        <v>0</v>
      </c>
      <c r="AJ500" s="61">
        <v>0</v>
      </c>
      <c r="AK500" s="61">
        <v>0</v>
      </c>
      <c r="AL500" s="61">
        <v>0</v>
      </c>
      <c r="AM500" s="61">
        <v>0</v>
      </c>
      <c r="AN500" s="61">
        <v>0</v>
      </c>
    </row>
    <row r="501" spans="1:40" s="123" customFormat="1" ht="37.5" x14ac:dyDescent="0.25">
      <c r="A501" s="61">
        <v>451</v>
      </c>
      <c r="B501" s="61" t="s">
        <v>758</v>
      </c>
      <c r="C501" s="61" t="s">
        <v>1207</v>
      </c>
      <c r="D501" s="61" t="s">
        <v>491</v>
      </c>
      <c r="E501" s="61"/>
      <c r="F501" s="61" t="s">
        <v>1200</v>
      </c>
      <c r="G501" s="61"/>
      <c r="H501" s="61">
        <v>3</v>
      </c>
      <c r="I501" s="61">
        <v>1</v>
      </c>
      <c r="J501" s="61">
        <v>0</v>
      </c>
      <c r="K501" s="61">
        <v>0</v>
      </c>
      <c r="L501" s="61">
        <v>0</v>
      </c>
      <c r="M501" s="61">
        <v>0</v>
      </c>
      <c r="N501" s="61">
        <v>0</v>
      </c>
      <c r="O501" s="61">
        <v>1</v>
      </c>
      <c r="P501" s="61">
        <v>1</v>
      </c>
      <c r="Q501" s="61">
        <v>1</v>
      </c>
      <c r="R501" s="61">
        <v>0</v>
      </c>
      <c r="S501" s="61">
        <v>0</v>
      </c>
      <c r="T501" s="61">
        <v>0</v>
      </c>
      <c r="U501" s="61">
        <v>0</v>
      </c>
      <c r="V501" s="61">
        <v>0</v>
      </c>
      <c r="W501" s="61">
        <v>0</v>
      </c>
      <c r="X501" s="61">
        <v>0</v>
      </c>
      <c r="Y501" s="61">
        <v>0</v>
      </c>
      <c r="Z501" s="61">
        <v>0</v>
      </c>
      <c r="AA501" s="61">
        <v>0</v>
      </c>
      <c r="AB501" s="61">
        <v>0</v>
      </c>
      <c r="AC501" s="61">
        <v>1</v>
      </c>
      <c r="AD501" s="61">
        <v>0</v>
      </c>
      <c r="AE501" s="61">
        <v>3</v>
      </c>
      <c r="AF501" s="61">
        <v>4</v>
      </c>
      <c r="AG501" s="61">
        <v>3</v>
      </c>
      <c r="AH501" s="61">
        <v>3</v>
      </c>
      <c r="AI501" s="61">
        <v>0</v>
      </c>
      <c r="AJ501" s="61">
        <v>0</v>
      </c>
      <c r="AK501" s="61">
        <v>0</v>
      </c>
      <c r="AL501" s="61">
        <v>0</v>
      </c>
      <c r="AM501" s="61">
        <v>0</v>
      </c>
      <c r="AN501" s="61">
        <v>0</v>
      </c>
    </row>
    <row r="502" spans="1:40" s="123" customFormat="1" ht="37.5" x14ac:dyDescent="0.25">
      <c r="A502" s="61">
        <v>452</v>
      </c>
      <c r="B502" s="61" t="s">
        <v>758</v>
      </c>
      <c r="C502" s="61" t="s">
        <v>3862</v>
      </c>
      <c r="D502" s="61" t="s">
        <v>412</v>
      </c>
      <c r="E502" s="61"/>
      <c r="F502" s="61" t="s">
        <v>1201</v>
      </c>
      <c r="G502" s="61"/>
      <c r="H502" s="61">
        <v>5</v>
      </c>
      <c r="I502" s="61">
        <v>1</v>
      </c>
      <c r="J502" s="61">
        <v>0</v>
      </c>
      <c r="K502" s="61">
        <v>0</v>
      </c>
      <c r="L502" s="61">
        <v>1</v>
      </c>
      <c r="M502" s="61">
        <v>1</v>
      </c>
      <c r="N502" s="61">
        <v>0</v>
      </c>
      <c r="O502" s="61">
        <v>1</v>
      </c>
      <c r="P502" s="61">
        <v>2</v>
      </c>
      <c r="Q502" s="61">
        <v>1</v>
      </c>
      <c r="R502" s="61">
        <v>0</v>
      </c>
      <c r="S502" s="61">
        <v>1</v>
      </c>
      <c r="T502" s="61">
        <v>0</v>
      </c>
      <c r="U502" s="61">
        <v>0</v>
      </c>
      <c r="V502" s="61">
        <v>1</v>
      </c>
      <c r="W502" s="61">
        <v>1</v>
      </c>
      <c r="X502" s="61">
        <v>0</v>
      </c>
      <c r="Y502" s="61">
        <v>0</v>
      </c>
      <c r="Z502" s="61">
        <v>0</v>
      </c>
      <c r="AA502" s="61">
        <v>0</v>
      </c>
      <c r="AB502" s="61">
        <v>0</v>
      </c>
      <c r="AC502" s="61">
        <v>1</v>
      </c>
      <c r="AD502" s="61">
        <v>0</v>
      </c>
      <c r="AE502" s="61">
        <v>1</v>
      </c>
      <c r="AF502" s="61">
        <v>0</v>
      </c>
      <c r="AG502" s="61">
        <v>5</v>
      </c>
      <c r="AH502" s="61">
        <v>1</v>
      </c>
      <c r="AI502" s="61">
        <v>2</v>
      </c>
      <c r="AJ502" s="61">
        <v>0</v>
      </c>
      <c r="AK502" s="61">
        <v>0</v>
      </c>
      <c r="AL502" s="61">
        <v>0</v>
      </c>
      <c r="AM502" s="61">
        <v>0</v>
      </c>
      <c r="AN502" s="61">
        <v>0</v>
      </c>
    </row>
    <row r="503" spans="1:40" s="123" customFormat="1" ht="131.25" x14ac:dyDescent="0.25">
      <c r="A503" s="61">
        <v>453</v>
      </c>
      <c r="B503" s="61" t="s">
        <v>758</v>
      </c>
      <c r="C503" s="61" t="s">
        <v>3863</v>
      </c>
      <c r="D503" s="61" t="s">
        <v>412</v>
      </c>
      <c r="E503" s="61"/>
      <c r="F503" s="61" t="s">
        <v>1449</v>
      </c>
      <c r="G503" s="61"/>
      <c r="H503" s="61">
        <v>5</v>
      </c>
      <c r="I503" s="61">
        <v>1</v>
      </c>
      <c r="J503" s="61">
        <v>0</v>
      </c>
      <c r="K503" s="61">
        <v>0</v>
      </c>
      <c r="L503" s="61">
        <v>0</v>
      </c>
      <c r="M503" s="61">
        <v>0</v>
      </c>
      <c r="N503" s="61">
        <v>0</v>
      </c>
      <c r="O503" s="61">
        <v>0</v>
      </c>
      <c r="P503" s="61">
        <v>1</v>
      </c>
      <c r="Q503" s="61">
        <v>0</v>
      </c>
      <c r="R503" s="61">
        <v>0</v>
      </c>
      <c r="S503" s="61">
        <v>0</v>
      </c>
      <c r="T503" s="61">
        <v>0</v>
      </c>
      <c r="U503" s="61">
        <v>0</v>
      </c>
      <c r="V503" s="61">
        <v>0</v>
      </c>
      <c r="W503" s="61">
        <v>0</v>
      </c>
      <c r="X503" s="61">
        <v>0</v>
      </c>
      <c r="Y503" s="61">
        <v>0</v>
      </c>
      <c r="Z503" s="61">
        <v>0</v>
      </c>
      <c r="AA503" s="61">
        <v>0</v>
      </c>
      <c r="AB503" s="61">
        <v>0</v>
      </c>
      <c r="AC503" s="61">
        <v>0</v>
      </c>
      <c r="AD503" s="61">
        <v>0</v>
      </c>
      <c r="AE503" s="61">
        <v>3</v>
      </c>
      <c r="AF503" s="61">
        <v>5</v>
      </c>
      <c r="AG503" s="61">
        <v>0</v>
      </c>
      <c r="AH503" s="61">
        <v>3</v>
      </c>
      <c r="AI503" s="61">
        <v>0</v>
      </c>
      <c r="AJ503" s="61">
        <v>0</v>
      </c>
      <c r="AK503" s="61">
        <v>0</v>
      </c>
      <c r="AL503" s="61">
        <v>0</v>
      </c>
      <c r="AM503" s="61">
        <v>0</v>
      </c>
      <c r="AN503" s="61">
        <v>0</v>
      </c>
    </row>
    <row r="504" spans="1:40" s="123" customFormat="1" ht="75" x14ac:dyDescent="0.25">
      <c r="A504" s="61">
        <v>454</v>
      </c>
      <c r="B504" s="61" t="s">
        <v>758</v>
      </c>
      <c r="C504" s="61" t="s">
        <v>3864</v>
      </c>
      <c r="D504" s="61" t="s">
        <v>412</v>
      </c>
      <c r="E504" s="61"/>
      <c r="F504" s="61" t="s">
        <v>1202</v>
      </c>
      <c r="G504" s="61"/>
      <c r="H504" s="61">
        <v>5</v>
      </c>
      <c r="I504" s="61">
        <v>1</v>
      </c>
      <c r="J504" s="61">
        <v>0</v>
      </c>
      <c r="K504" s="61">
        <v>0</v>
      </c>
      <c r="L504" s="61">
        <v>0</v>
      </c>
      <c r="M504" s="61">
        <v>1</v>
      </c>
      <c r="N504" s="61">
        <v>0</v>
      </c>
      <c r="O504" s="61">
        <v>1</v>
      </c>
      <c r="P504" s="61">
        <v>2</v>
      </c>
      <c r="Q504" s="61">
        <v>1</v>
      </c>
      <c r="R504" s="61">
        <v>0</v>
      </c>
      <c r="S504" s="61">
        <v>2</v>
      </c>
      <c r="T504" s="61">
        <v>0</v>
      </c>
      <c r="U504" s="61">
        <v>0</v>
      </c>
      <c r="V504" s="61">
        <v>0</v>
      </c>
      <c r="W504" s="61">
        <v>1</v>
      </c>
      <c r="X504" s="61">
        <v>1</v>
      </c>
      <c r="Y504" s="61">
        <v>0</v>
      </c>
      <c r="Z504" s="61">
        <v>0</v>
      </c>
      <c r="AA504" s="61">
        <v>0</v>
      </c>
      <c r="AB504" s="61">
        <v>1</v>
      </c>
      <c r="AC504" s="61">
        <v>1</v>
      </c>
      <c r="AD504" s="61">
        <v>0</v>
      </c>
      <c r="AE504" s="61">
        <v>1</v>
      </c>
      <c r="AF504" s="61">
        <v>5</v>
      </c>
      <c r="AG504" s="61">
        <v>10</v>
      </c>
      <c r="AH504" s="61">
        <v>5</v>
      </c>
      <c r="AI504" s="61">
        <v>1</v>
      </c>
      <c r="AJ504" s="61">
        <v>0</v>
      </c>
      <c r="AK504" s="61">
        <v>0</v>
      </c>
      <c r="AL504" s="61">
        <v>0</v>
      </c>
      <c r="AM504" s="61">
        <v>0</v>
      </c>
      <c r="AN504" s="61">
        <v>0</v>
      </c>
    </row>
    <row r="505" spans="1:40" s="123" customFormat="1" ht="262.5" x14ac:dyDescent="0.25">
      <c r="A505" s="61">
        <v>455</v>
      </c>
      <c r="B505" s="61" t="s">
        <v>758</v>
      </c>
      <c r="C505" s="61" t="s">
        <v>3865</v>
      </c>
      <c r="D505" s="61" t="s">
        <v>491</v>
      </c>
      <c r="E505" s="61"/>
      <c r="F505" s="61" t="s">
        <v>1203</v>
      </c>
      <c r="G505" s="61"/>
      <c r="H505" s="61">
        <v>6</v>
      </c>
      <c r="I505" s="61">
        <v>2</v>
      </c>
      <c r="J505" s="61">
        <v>0</v>
      </c>
      <c r="K505" s="61">
        <v>0</v>
      </c>
      <c r="L505" s="61">
        <v>1</v>
      </c>
      <c r="M505" s="61">
        <v>1</v>
      </c>
      <c r="N505" s="61">
        <v>0</v>
      </c>
      <c r="O505" s="61">
        <v>3</v>
      </c>
      <c r="P505" s="61">
        <v>3</v>
      </c>
      <c r="Q505" s="61">
        <v>3</v>
      </c>
      <c r="R505" s="61">
        <v>0</v>
      </c>
      <c r="S505" s="61">
        <v>5</v>
      </c>
      <c r="T505" s="61">
        <v>0</v>
      </c>
      <c r="U505" s="61">
        <v>0</v>
      </c>
      <c r="V505" s="61">
        <v>1</v>
      </c>
      <c r="W505" s="61">
        <v>0</v>
      </c>
      <c r="X505" s="61">
        <v>0</v>
      </c>
      <c r="Y505" s="61">
        <v>0</v>
      </c>
      <c r="Z505" s="61">
        <v>1</v>
      </c>
      <c r="AA505" s="61">
        <v>0</v>
      </c>
      <c r="AB505" s="61">
        <v>0</v>
      </c>
      <c r="AC505" s="61">
        <v>3</v>
      </c>
      <c r="AD505" s="61">
        <v>0</v>
      </c>
      <c r="AE505" s="61">
        <v>1</v>
      </c>
      <c r="AF505" s="61">
        <v>5</v>
      </c>
      <c r="AG505" s="61">
        <v>30</v>
      </c>
      <c r="AH505" s="61">
        <v>10</v>
      </c>
      <c r="AI505" s="61">
        <v>3</v>
      </c>
      <c r="AJ505" s="61">
        <v>0</v>
      </c>
      <c r="AK505" s="61">
        <v>0</v>
      </c>
      <c r="AL505" s="61">
        <v>0</v>
      </c>
      <c r="AM505" s="61">
        <v>0</v>
      </c>
      <c r="AN505" s="61">
        <v>0</v>
      </c>
    </row>
    <row r="506" spans="1:40" s="123" customFormat="1" ht="37.5" x14ac:dyDescent="0.25">
      <c r="A506" s="61">
        <v>456</v>
      </c>
      <c r="B506" s="61" t="s">
        <v>758</v>
      </c>
      <c r="C506" s="61" t="s">
        <v>1208</v>
      </c>
      <c r="D506" s="61" t="s">
        <v>491</v>
      </c>
      <c r="E506" s="61"/>
      <c r="F506" s="61" t="s">
        <v>822</v>
      </c>
      <c r="G506" s="61"/>
      <c r="H506" s="61">
        <v>3</v>
      </c>
      <c r="I506" s="61">
        <v>1</v>
      </c>
      <c r="J506" s="61">
        <v>0</v>
      </c>
      <c r="K506" s="61">
        <v>0</v>
      </c>
      <c r="L506" s="61">
        <v>0</v>
      </c>
      <c r="M506" s="61">
        <v>0</v>
      </c>
      <c r="N506" s="61">
        <v>0</v>
      </c>
      <c r="O506" s="61">
        <v>1</v>
      </c>
      <c r="P506" s="61">
        <v>1</v>
      </c>
      <c r="Q506" s="61">
        <v>1</v>
      </c>
      <c r="R506" s="61">
        <v>0</v>
      </c>
      <c r="S506" s="61">
        <v>0</v>
      </c>
      <c r="T506" s="61">
        <v>0</v>
      </c>
      <c r="U506" s="61">
        <v>0</v>
      </c>
      <c r="V506" s="61">
        <v>0</v>
      </c>
      <c r="W506" s="61">
        <v>0</v>
      </c>
      <c r="X506" s="61">
        <v>0</v>
      </c>
      <c r="Y506" s="61">
        <v>0</v>
      </c>
      <c r="Z506" s="61">
        <v>0</v>
      </c>
      <c r="AA506" s="61">
        <v>0</v>
      </c>
      <c r="AB506" s="61">
        <v>0</v>
      </c>
      <c r="AC506" s="61">
        <v>1</v>
      </c>
      <c r="AD506" s="61">
        <v>0</v>
      </c>
      <c r="AE506" s="61">
        <v>0</v>
      </c>
      <c r="AF506" s="61">
        <v>1</v>
      </c>
      <c r="AG506" s="61">
        <v>2</v>
      </c>
      <c r="AH506" s="61">
        <v>1</v>
      </c>
      <c r="AI506" s="61">
        <v>1</v>
      </c>
      <c r="AJ506" s="61">
        <v>0</v>
      </c>
      <c r="AK506" s="61">
        <v>0</v>
      </c>
      <c r="AL506" s="61">
        <v>0</v>
      </c>
      <c r="AM506" s="61">
        <v>0</v>
      </c>
      <c r="AN506" s="61">
        <v>0</v>
      </c>
    </row>
    <row r="507" spans="1:40" s="123" customFormat="1" ht="75" x14ac:dyDescent="0.25">
      <c r="A507" s="61">
        <v>457</v>
      </c>
      <c r="B507" s="61" t="s">
        <v>758</v>
      </c>
      <c r="C507" s="61" t="s">
        <v>3866</v>
      </c>
      <c r="D507" s="61" t="s">
        <v>412</v>
      </c>
      <c r="E507" s="61"/>
      <c r="F507" s="61" t="s">
        <v>1017</v>
      </c>
      <c r="G507" s="61"/>
      <c r="H507" s="61">
        <v>6</v>
      </c>
      <c r="I507" s="61">
        <v>1</v>
      </c>
      <c r="J507" s="61">
        <v>0</v>
      </c>
      <c r="K507" s="61">
        <v>0</v>
      </c>
      <c r="L507" s="61">
        <v>1</v>
      </c>
      <c r="M507" s="61">
        <v>1</v>
      </c>
      <c r="N507" s="61">
        <v>0</v>
      </c>
      <c r="O507" s="61">
        <v>1</v>
      </c>
      <c r="P507" s="61">
        <v>2</v>
      </c>
      <c r="Q507" s="61">
        <v>1</v>
      </c>
      <c r="R507" s="61">
        <v>0</v>
      </c>
      <c r="S507" s="61">
        <v>5</v>
      </c>
      <c r="T507" s="61">
        <v>0</v>
      </c>
      <c r="U507" s="61">
        <v>0</v>
      </c>
      <c r="V507" s="61">
        <v>1</v>
      </c>
      <c r="W507" s="61">
        <v>1</v>
      </c>
      <c r="X507" s="61">
        <v>0</v>
      </c>
      <c r="Y507" s="61">
        <v>0</v>
      </c>
      <c r="Z507" s="61">
        <v>0</v>
      </c>
      <c r="AA507" s="61">
        <v>0</v>
      </c>
      <c r="AB507" s="61">
        <v>0</v>
      </c>
      <c r="AC507" s="61">
        <v>1</v>
      </c>
      <c r="AD507" s="61">
        <v>0</v>
      </c>
      <c r="AE507" s="61">
        <v>1</v>
      </c>
      <c r="AF507" s="61">
        <v>10</v>
      </c>
      <c r="AG507" s="61">
        <v>30</v>
      </c>
      <c r="AH507" s="61">
        <v>20</v>
      </c>
      <c r="AI507" s="61">
        <v>2</v>
      </c>
      <c r="AJ507" s="61">
        <v>0</v>
      </c>
      <c r="AK507" s="61">
        <v>0</v>
      </c>
      <c r="AL507" s="61">
        <v>0</v>
      </c>
      <c r="AM507" s="61">
        <v>0</v>
      </c>
      <c r="AN507" s="61">
        <v>0</v>
      </c>
    </row>
    <row r="508" spans="1:40" s="126" customFormat="1" ht="51.75" x14ac:dyDescent="0.25">
      <c r="A508" s="125"/>
      <c r="B508" s="125" t="s">
        <v>126</v>
      </c>
      <c r="C508" s="125"/>
      <c r="D508" s="323" t="s">
        <v>759</v>
      </c>
      <c r="E508" s="125">
        <v>91.2</v>
      </c>
      <c r="F508" s="125"/>
      <c r="G508" s="125"/>
      <c r="H508" s="125">
        <f>SUM(H482:H507)</f>
        <v>145</v>
      </c>
      <c r="I508" s="125">
        <f t="shared" ref="I508:AN508" si="44">SUM(I482:I507)</f>
        <v>28</v>
      </c>
      <c r="J508" s="125">
        <f t="shared" si="44"/>
        <v>2</v>
      </c>
      <c r="K508" s="125">
        <f t="shared" si="44"/>
        <v>0</v>
      </c>
      <c r="L508" s="125">
        <f t="shared" si="44"/>
        <v>16</v>
      </c>
      <c r="M508" s="125">
        <f t="shared" si="44"/>
        <v>20</v>
      </c>
      <c r="N508" s="125">
        <f t="shared" si="44"/>
        <v>0</v>
      </c>
      <c r="O508" s="125">
        <f t="shared" si="44"/>
        <v>32</v>
      </c>
      <c r="P508" s="125">
        <f t="shared" si="44"/>
        <v>56</v>
      </c>
      <c r="Q508" s="125">
        <f t="shared" si="44"/>
        <v>25</v>
      </c>
      <c r="R508" s="125">
        <f t="shared" si="44"/>
        <v>0</v>
      </c>
      <c r="S508" s="125">
        <f t="shared" si="44"/>
        <v>54</v>
      </c>
      <c r="T508" s="125">
        <f t="shared" si="44"/>
        <v>0</v>
      </c>
      <c r="U508" s="125">
        <f t="shared" si="44"/>
        <v>0</v>
      </c>
      <c r="V508" s="125">
        <f t="shared" si="44"/>
        <v>23</v>
      </c>
      <c r="W508" s="125">
        <f t="shared" si="44"/>
        <v>17</v>
      </c>
      <c r="X508" s="125">
        <f t="shared" si="44"/>
        <v>5</v>
      </c>
      <c r="Y508" s="125">
        <f t="shared" si="44"/>
        <v>1</v>
      </c>
      <c r="Z508" s="125">
        <f t="shared" si="44"/>
        <v>8</v>
      </c>
      <c r="AA508" s="125">
        <f t="shared" si="44"/>
        <v>5</v>
      </c>
      <c r="AB508" s="125">
        <f t="shared" si="44"/>
        <v>4</v>
      </c>
      <c r="AC508" s="125">
        <f t="shared" si="44"/>
        <v>26</v>
      </c>
      <c r="AD508" s="125">
        <f t="shared" si="44"/>
        <v>2</v>
      </c>
      <c r="AE508" s="125">
        <f t="shared" si="44"/>
        <v>28</v>
      </c>
      <c r="AF508" s="125">
        <f t="shared" si="44"/>
        <v>141</v>
      </c>
      <c r="AG508" s="125">
        <f t="shared" si="44"/>
        <v>382</v>
      </c>
      <c r="AH508" s="125">
        <f t="shared" si="44"/>
        <v>261</v>
      </c>
      <c r="AI508" s="125">
        <f t="shared" si="44"/>
        <v>28</v>
      </c>
      <c r="AJ508" s="125">
        <f t="shared" si="44"/>
        <v>5</v>
      </c>
      <c r="AK508" s="125">
        <f t="shared" si="44"/>
        <v>0</v>
      </c>
      <c r="AL508" s="125">
        <f t="shared" si="44"/>
        <v>0</v>
      </c>
      <c r="AM508" s="125">
        <f t="shared" si="44"/>
        <v>0</v>
      </c>
      <c r="AN508" s="125">
        <f t="shared" si="44"/>
        <v>0</v>
      </c>
    </row>
    <row r="509" spans="1:40" s="123" customFormat="1" ht="51.75" x14ac:dyDescent="0.25">
      <c r="A509" s="61">
        <v>458</v>
      </c>
      <c r="B509" s="61" t="s">
        <v>758</v>
      </c>
      <c r="C509" s="61" t="s">
        <v>629</v>
      </c>
      <c r="D509" s="321" t="s">
        <v>759</v>
      </c>
      <c r="E509" s="61"/>
      <c r="F509" s="61"/>
      <c r="G509" s="61">
        <v>0</v>
      </c>
      <c r="H509" s="61">
        <v>0</v>
      </c>
      <c r="I509" s="61">
        <v>0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1">
        <v>0</v>
      </c>
      <c r="X509" s="61">
        <v>0</v>
      </c>
      <c r="Y509" s="61">
        <v>0</v>
      </c>
      <c r="Z509" s="61">
        <v>0</v>
      </c>
      <c r="AA509" s="61">
        <v>0</v>
      </c>
      <c r="AB509" s="61">
        <v>0</v>
      </c>
      <c r="AC509" s="61">
        <v>0</v>
      </c>
      <c r="AD509" s="61">
        <v>0</v>
      </c>
      <c r="AE509" s="61">
        <v>0</v>
      </c>
      <c r="AF509" s="61">
        <v>0</v>
      </c>
      <c r="AG509" s="61">
        <v>0</v>
      </c>
      <c r="AH509" s="61">
        <v>0</v>
      </c>
      <c r="AI509" s="61">
        <v>0</v>
      </c>
      <c r="AJ509" s="61">
        <v>0</v>
      </c>
      <c r="AK509" s="61">
        <v>0</v>
      </c>
      <c r="AL509" s="61">
        <v>0</v>
      </c>
      <c r="AM509" s="61">
        <v>0</v>
      </c>
      <c r="AN509" s="61">
        <v>0</v>
      </c>
    </row>
    <row r="510" spans="1:40" s="126" customFormat="1" ht="51.75" x14ac:dyDescent="0.25">
      <c r="A510" s="125"/>
      <c r="B510" s="125" t="s">
        <v>1453</v>
      </c>
      <c r="C510" s="125"/>
      <c r="D510" s="323" t="s">
        <v>759</v>
      </c>
      <c r="E510" s="125"/>
      <c r="F510" s="125"/>
      <c r="G510" s="125">
        <f>G509+G508</f>
        <v>0</v>
      </c>
      <c r="H510" s="125">
        <f t="shared" ref="H510:AN510" si="45">H509+H508</f>
        <v>145</v>
      </c>
      <c r="I510" s="125">
        <f t="shared" si="45"/>
        <v>28</v>
      </c>
      <c r="J510" s="125">
        <f t="shared" si="45"/>
        <v>2</v>
      </c>
      <c r="K510" s="125">
        <f t="shared" si="45"/>
        <v>0</v>
      </c>
      <c r="L510" s="125">
        <f t="shared" si="45"/>
        <v>16</v>
      </c>
      <c r="M510" s="125">
        <f t="shared" si="45"/>
        <v>20</v>
      </c>
      <c r="N510" s="125">
        <f t="shared" si="45"/>
        <v>0</v>
      </c>
      <c r="O510" s="125">
        <f t="shared" si="45"/>
        <v>32</v>
      </c>
      <c r="P510" s="125">
        <f t="shared" si="45"/>
        <v>56</v>
      </c>
      <c r="Q510" s="125">
        <f t="shared" si="45"/>
        <v>25</v>
      </c>
      <c r="R510" s="125">
        <f t="shared" si="45"/>
        <v>0</v>
      </c>
      <c r="S510" s="125">
        <f t="shared" si="45"/>
        <v>54</v>
      </c>
      <c r="T510" s="125">
        <f t="shared" si="45"/>
        <v>0</v>
      </c>
      <c r="U510" s="125">
        <f t="shared" si="45"/>
        <v>0</v>
      </c>
      <c r="V510" s="125">
        <f t="shared" si="45"/>
        <v>23</v>
      </c>
      <c r="W510" s="125">
        <f t="shared" si="45"/>
        <v>17</v>
      </c>
      <c r="X510" s="125">
        <f t="shared" si="45"/>
        <v>5</v>
      </c>
      <c r="Y510" s="125">
        <f t="shared" si="45"/>
        <v>1</v>
      </c>
      <c r="Z510" s="125">
        <f t="shared" si="45"/>
        <v>8</v>
      </c>
      <c r="AA510" s="125">
        <f t="shared" si="45"/>
        <v>5</v>
      </c>
      <c r="AB510" s="125">
        <f t="shared" si="45"/>
        <v>4</v>
      </c>
      <c r="AC510" s="125">
        <f t="shared" si="45"/>
        <v>26</v>
      </c>
      <c r="AD510" s="125">
        <f t="shared" si="45"/>
        <v>2</v>
      </c>
      <c r="AE510" s="125">
        <f t="shared" si="45"/>
        <v>28</v>
      </c>
      <c r="AF510" s="125">
        <f t="shared" si="45"/>
        <v>141</v>
      </c>
      <c r="AG510" s="125">
        <f t="shared" si="45"/>
        <v>382</v>
      </c>
      <c r="AH510" s="125">
        <f t="shared" si="45"/>
        <v>261</v>
      </c>
      <c r="AI510" s="125">
        <f t="shared" si="45"/>
        <v>28</v>
      </c>
      <c r="AJ510" s="125">
        <f t="shared" si="45"/>
        <v>5</v>
      </c>
      <c r="AK510" s="125">
        <f t="shared" si="45"/>
        <v>0</v>
      </c>
      <c r="AL510" s="125">
        <f t="shared" si="45"/>
        <v>0</v>
      </c>
      <c r="AM510" s="125">
        <f t="shared" si="45"/>
        <v>0</v>
      </c>
      <c r="AN510" s="125">
        <f t="shared" si="45"/>
        <v>0</v>
      </c>
    </row>
    <row r="511" spans="1:40" s="123" customFormat="1" ht="75" x14ac:dyDescent="0.25">
      <c r="A511" s="61">
        <v>459</v>
      </c>
      <c r="B511" s="61" t="s">
        <v>760</v>
      </c>
      <c r="C511" s="61" t="s">
        <v>3868</v>
      </c>
      <c r="D511" s="61" t="s">
        <v>495</v>
      </c>
      <c r="E511" s="61"/>
      <c r="F511" s="61" t="s">
        <v>3867</v>
      </c>
      <c r="G511" s="61"/>
      <c r="H511" s="61">
        <v>5</v>
      </c>
      <c r="I511" s="61">
        <v>1</v>
      </c>
      <c r="J511" s="61">
        <v>0</v>
      </c>
      <c r="K511" s="61">
        <v>0</v>
      </c>
      <c r="L511" s="61">
        <v>1</v>
      </c>
      <c r="M511" s="61">
        <v>1</v>
      </c>
      <c r="N511" s="61">
        <v>0</v>
      </c>
      <c r="O511" s="61">
        <v>1</v>
      </c>
      <c r="P511" s="61">
        <v>2</v>
      </c>
      <c r="Q511" s="61">
        <v>1</v>
      </c>
      <c r="R511" s="61">
        <v>0</v>
      </c>
      <c r="S511" s="61">
        <v>5</v>
      </c>
      <c r="T511" s="61">
        <v>0</v>
      </c>
      <c r="U511" s="61">
        <v>0</v>
      </c>
      <c r="V511" s="61">
        <v>0</v>
      </c>
      <c r="W511" s="61">
        <v>0</v>
      </c>
      <c r="X511" s="61">
        <v>0</v>
      </c>
      <c r="Y511" s="61">
        <v>0</v>
      </c>
      <c r="Z511" s="61">
        <v>0</v>
      </c>
      <c r="AA511" s="61">
        <v>0</v>
      </c>
      <c r="AB511" s="61">
        <v>0</v>
      </c>
      <c r="AC511" s="61">
        <v>1</v>
      </c>
      <c r="AD511" s="61">
        <v>0</v>
      </c>
      <c r="AE511" s="61">
        <v>1</v>
      </c>
      <c r="AF511" s="61">
        <v>5</v>
      </c>
      <c r="AG511" s="61">
        <v>30</v>
      </c>
      <c r="AH511" s="61">
        <v>3</v>
      </c>
      <c r="AI511" s="61">
        <v>0</v>
      </c>
      <c r="AJ511" s="61">
        <v>0</v>
      </c>
      <c r="AK511" s="61">
        <v>0</v>
      </c>
      <c r="AL511" s="61">
        <v>0</v>
      </c>
      <c r="AM511" s="61">
        <v>0</v>
      </c>
      <c r="AN511" s="61">
        <v>0</v>
      </c>
    </row>
    <row r="512" spans="1:40" s="123" customFormat="1" ht="75" x14ac:dyDescent="0.25">
      <c r="A512" s="61">
        <v>460</v>
      </c>
      <c r="B512" s="61" t="s">
        <v>760</v>
      </c>
      <c r="C512" s="61" t="s">
        <v>3869</v>
      </c>
      <c r="D512" s="61" t="s">
        <v>495</v>
      </c>
      <c r="E512" s="61"/>
      <c r="F512" s="61" t="s">
        <v>1209</v>
      </c>
      <c r="G512" s="61"/>
      <c r="H512" s="61">
        <v>6</v>
      </c>
      <c r="I512" s="61">
        <v>1</v>
      </c>
      <c r="J512" s="61">
        <v>0</v>
      </c>
      <c r="K512" s="61">
        <v>0</v>
      </c>
      <c r="L512" s="61">
        <v>1</v>
      </c>
      <c r="M512" s="61">
        <v>1</v>
      </c>
      <c r="N512" s="61">
        <v>0</v>
      </c>
      <c r="O512" s="61">
        <v>1</v>
      </c>
      <c r="P512" s="61">
        <v>2</v>
      </c>
      <c r="Q512" s="61">
        <v>1</v>
      </c>
      <c r="R512" s="61">
        <v>0</v>
      </c>
      <c r="S512" s="61">
        <v>5</v>
      </c>
      <c r="T512" s="61">
        <v>0</v>
      </c>
      <c r="U512" s="61">
        <v>0</v>
      </c>
      <c r="V512" s="61">
        <v>1</v>
      </c>
      <c r="W512" s="61">
        <v>0</v>
      </c>
      <c r="X512" s="61">
        <v>0</v>
      </c>
      <c r="Y512" s="61">
        <v>0</v>
      </c>
      <c r="Z512" s="61">
        <v>0</v>
      </c>
      <c r="AA512" s="61">
        <v>0</v>
      </c>
      <c r="AB512" s="61">
        <v>0</v>
      </c>
      <c r="AC512" s="61">
        <v>0</v>
      </c>
      <c r="AD512" s="61">
        <v>0</v>
      </c>
      <c r="AE512" s="61">
        <v>1</v>
      </c>
      <c r="AF512" s="61">
        <v>10</v>
      </c>
      <c r="AG512" s="61">
        <v>30</v>
      </c>
      <c r="AH512" s="61">
        <v>20</v>
      </c>
      <c r="AI512" s="61">
        <v>2</v>
      </c>
      <c r="AJ512" s="61">
        <v>0</v>
      </c>
      <c r="AK512" s="61">
        <v>0</v>
      </c>
      <c r="AL512" s="61">
        <v>0</v>
      </c>
      <c r="AM512" s="61">
        <v>0</v>
      </c>
      <c r="AN512" s="61">
        <v>0</v>
      </c>
    </row>
    <row r="513" spans="1:40" s="123" customFormat="1" ht="75" x14ac:dyDescent="0.25">
      <c r="A513" s="61">
        <v>461</v>
      </c>
      <c r="B513" s="61" t="s">
        <v>760</v>
      </c>
      <c r="C513" s="61" t="s">
        <v>3870</v>
      </c>
      <c r="D513" s="61" t="s">
        <v>495</v>
      </c>
      <c r="E513" s="61"/>
      <c r="F513" s="61" t="s">
        <v>1210</v>
      </c>
      <c r="G513" s="61"/>
      <c r="H513" s="61">
        <v>6</v>
      </c>
      <c r="I513" s="61">
        <v>1</v>
      </c>
      <c r="J513" s="61">
        <v>0</v>
      </c>
      <c r="K513" s="61">
        <v>0</v>
      </c>
      <c r="L513" s="61">
        <v>1</v>
      </c>
      <c r="M513" s="61">
        <v>1</v>
      </c>
      <c r="N513" s="61">
        <v>0</v>
      </c>
      <c r="O513" s="61">
        <v>1</v>
      </c>
      <c r="P513" s="61">
        <v>3</v>
      </c>
      <c r="Q513" s="61">
        <v>1</v>
      </c>
      <c r="R513" s="61">
        <v>0</v>
      </c>
      <c r="S513" s="61">
        <v>4</v>
      </c>
      <c r="T513" s="61">
        <v>0</v>
      </c>
      <c r="U513" s="61">
        <v>0</v>
      </c>
      <c r="V513" s="61">
        <v>0</v>
      </c>
      <c r="W513" s="61">
        <v>1</v>
      </c>
      <c r="X513" s="61">
        <v>0</v>
      </c>
      <c r="Y513" s="61">
        <v>0</v>
      </c>
      <c r="Z513" s="61">
        <v>0</v>
      </c>
      <c r="AA513" s="61">
        <v>0</v>
      </c>
      <c r="AB513" s="61">
        <v>0</v>
      </c>
      <c r="AC513" s="61">
        <v>1</v>
      </c>
      <c r="AD513" s="61">
        <v>0</v>
      </c>
      <c r="AE513" s="61">
        <v>1</v>
      </c>
      <c r="AF513" s="61">
        <v>10</v>
      </c>
      <c r="AG513" s="61">
        <v>30</v>
      </c>
      <c r="AH513" s="61">
        <v>20</v>
      </c>
      <c r="AI513" s="61">
        <v>1</v>
      </c>
      <c r="AJ513" s="61">
        <v>0</v>
      </c>
      <c r="AK513" s="61">
        <v>0</v>
      </c>
      <c r="AL513" s="61">
        <v>0</v>
      </c>
      <c r="AM513" s="61">
        <v>0</v>
      </c>
      <c r="AN513" s="61">
        <v>0</v>
      </c>
    </row>
    <row r="514" spans="1:40" s="123" customFormat="1" ht="75" x14ac:dyDescent="0.25">
      <c r="A514" s="61">
        <v>462</v>
      </c>
      <c r="B514" s="61" t="s">
        <v>760</v>
      </c>
      <c r="C514" s="61" t="s">
        <v>3871</v>
      </c>
      <c r="D514" s="61" t="s">
        <v>495</v>
      </c>
      <c r="E514" s="61"/>
      <c r="F514" s="61" t="s">
        <v>1209</v>
      </c>
      <c r="G514" s="61"/>
      <c r="H514" s="61">
        <v>5</v>
      </c>
      <c r="I514" s="61">
        <v>1</v>
      </c>
      <c r="J514" s="61">
        <v>0</v>
      </c>
      <c r="K514" s="61">
        <v>0</v>
      </c>
      <c r="L514" s="61">
        <v>1</v>
      </c>
      <c r="M514" s="61">
        <v>1</v>
      </c>
      <c r="N514" s="61">
        <v>0</v>
      </c>
      <c r="O514" s="61">
        <v>1</v>
      </c>
      <c r="P514" s="61">
        <v>2</v>
      </c>
      <c r="Q514" s="61">
        <v>1</v>
      </c>
      <c r="R514" s="61">
        <v>0</v>
      </c>
      <c r="S514" s="61">
        <v>5</v>
      </c>
      <c r="T514" s="61">
        <v>0</v>
      </c>
      <c r="U514" s="61">
        <v>0</v>
      </c>
      <c r="V514" s="61">
        <v>1</v>
      </c>
      <c r="W514" s="61">
        <v>0</v>
      </c>
      <c r="X514" s="61">
        <v>0</v>
      </c>
      <c r="Y514" s="61">
        <v>0</v>
      </c>
      <c r="Z514" s="61">
        <v>0</v>
      </c>
      <c r="AA514" s="61">
        <v>0</v>
      </c>
      <c r="AB514" s="61">
        <v>0</v>
      </c>
      <c r="AC514" s="61">
        <v>0</v>
      </c>
      <c r="AD514" s="61">
        <v>0</v>
      </c>
      <c r="AE514" s="61">
        <v>1</v>
      </c>
      <c r="AF514" s="61">
        <v>10</v>
      </c>
      <c r="AG514" s="61">
        <v>30</v>
      </c>
      <c r="AH514" s="61">
        <v>10</v>
      </c>
      <c r="AI514" s="61">
        <v>2</v>
      </c>
      <c r="AJ514" s="61">
        <v>0</v>
      </c>
      <c r="AK514" s="61">
        <v>0</v>
      </c>
      <c r="AL514" s="61">
        <v>0</v>
      </c>
      <c r="AM514" s="61">
        <v>0</v>
      </c>
      <c r="AN514" s="61">
        <v>0</v>
      </c>
    </row>
    <row r="515" spans="1:40" s="123" customFormat="1" ht="75" x14ac:dyDescent="0.25">
      <c r="A515" s="61">
        <v>463</v>
      </c>
      <c r="B515" s="61" t="s">
        <v>760</v>
      </c>
      <c r="C515" s="61" t="s">
        <v>3872</v>
      </c>
      <c r="D515" s="61" t="s">
        <v>495</v>
      </c>
      <c r="E515" s="61"/>
      <c r="F515" s="61" t="s">
        <v>1211</v>
      </c>
      <c r="G515" s="61"/>
      <c r="H515" s="61">
        <v>5</v>
      </c>
      <c r="I515" s="61">
        <v>1</v>
      </c>
      <c r="J515" s="61">
        <v>0</v>
      </c>
      <c r="K515" s="61">
        <v>0</v>
      </c>
      <c r="L515" s="61">
        <v>0</v>
      </c>
      <c r="M515" s="61">
        <v>1</v>
      </c>
      <c r="N515" s="61">
        <v>0</v>
      </c>
      <c r="O515" s="61">
        <v>1</v>
      </c>
      <c r="P515" s="61">
        <v>2</v>
      </c>
      <c r="Q515" s="61">
        <v>1</v>
      </c>
      <c r="R515" s="61">
        <v>0</v>
      </c>
      <c r="S515" s="61">
        <v>1</v>
      </c>
      <c r="T515" s="61">
        <v>0</v>
      </c>
      <c r="U515" s="61">
        <v>0</v>
      </c>
      <c r="V515" s="61">
        <v>0</v>
      </c>
      <c r="W515" s="61">
        <v>1</v>
      </c>
      <c r="X515" s="61">
        <v>0</v>
      </c>
      <c r="Y515" s="61">
        <v>0</v>
      </c>
      <c r="Z515" s="61">
        <v>0</v>
      </c>
      <c r="AA515" s="61">
        <v>0</v>
      </c>
      <c r="AB515" s="61">
        <v>0</v>
      </c>
      <c r="AC515" s="61">
        <v>1</v>
      </c>
      <c r="AD515" s="61">
        <v>0</v>
      </c>
      <c r="AE515" s="61">
        <v>1</v>
      </c>
      <c r="AF515" s="61">
        <v>5</v>
      </c>
      <c r="AG515" s="61">
        <v>5</v>
      </c>
      <c r="AH515" s="61">
        <v>1</v>
      </c>
      <c r="AI515" s="61">
        <v>0</v>
      </c>
      <c r="AJ515" s="61">
        <v>0</v>
      </c>
      <c r="AK515" s="61">
        <v>0</v>
      </c>
      <c r="AL515" s="61">
        <v>0</v>
      </c>
      <c r="AM515" s="61">
        <v>0</v>
      </c>
      <c r="AN515" s="61">
        <v>0</v>
      </c>
    </row>
    <row r="516" spans="1:40" s="123" customFormat="1" ht="75" x14ac:dyDescent="0.25">
      <c r="A516" s="61">
        <v>464</v>
      </c>
      <c r="B516" s="61" t="s">
        <v>760</v>
      </c>
      <c r="C516" s="61" t="s">
        <v>3873</v>
      </c>
      <c r="D516" s="61" t="s">
        <v>495</v>
      </c>
      <c r="E516" s="61"/>
      <c r="F516" s="61" t="s">
        <v>1212</v>
      </c>
      <c r="G516" s="61"/>
      <c r="H516" s="61">
        <v>5</v>
      </c>
      <c r="I516" s="61">
        <v>1</v>
      </c>
      <c r="J516" s="61">
        <v>0</v>
      </c>
      <c r="K516" s="61">
        <v>0</v>
      </c>
      <c r="L516" s="61">
        <v>1</v>
      </c>
      <c r="M516" s="61">
        <v>1</v>
      </c>
      <c r="N516" s="61">
        <v>0</v>
      </c>
      <c r="O516" s="61">
        <v>1</v>
      </c>
      <c r="P516" s="61">
        <v>2</v>
      </c>
      <c r="Q516" s="61">
        <v>1</v>
      </c>
      <c r="R516" s="61">
        <v>0</v>
      </c>
      <c r="S516" s="61">
        <v>1</v>
      </c>
      <c r="T516" s="61">
        <v>0</v>
      </c>
      <c r="U516" s="61">
        <v>0</v>
      </c>
      <c r="V516" s="61">
        <v>1</v>
      </c>
      <c r="W516" s="61">
        <v>0</v>
      </c>
      <c r="X516" s="61">
        <v>0</v>
      </c>
      <c r="Y516" s="61">
        <v>0</v>
      </c>
      <c r="Z516" s="61">
        <v>0</v>
      </c>
      <c r="AA516" s="61">
        <v>1</v>
      </c>
      <c r="AB516" s="61">
        <v>0</v>
      </c>
      <c r="AC516" s="61">
        <v>1</v>
      </c>
      <c r="AD516" s="61">
        <v>0</v>
      </c>
      <c r="AE516" s="61">
        <v>1</v>
      </c>
      <c r="AF516" s="61">
        <v>5</v>
      </c>
      <c r="AG516" s="61">
        <v>10</v>
      </c>
      <c r="AH516" s="61">
        <v>5</v>
      </c>
      <c r="AI516" s="61">
        <v>2</v>
      </c>
      <c r="AJ516" s="61">
        <v>0</v>
      </c>
      <c r="AK516" s="61">
        <v>0</v>
      </c>
      <c r="AL516" s="61">
        <v>0</v>
      </c>
      <c r="AM516" s="61">
        <v>0</v>
      </c>
      <c r="AN516" s="61">
        <v>0</v>
      </c>
    </row>
    <row r="517" spans="1:40" s="123" customFormat="1" ht="75" x14ac:dyDescent="0.25">
      <c r="A517" s="61">
        <v>465</v>
      </c>
      <c r="B517" s="61" t="s">
        <v>760</v>
      </c>
      <c r="C517" s="61" t="s">
        <v>3874</v>
      </c>
      <c r="D517" s="61" t="s">
        <v>495</v>
      </c>
      <c r="E517" s="61"/>
      <c r="F517" s="61" t="s">
        <v>1213</v>
      </c>
      <c r="G517" s="61"/>
      <c r="H517" s="61">
        <v>5</v>
      </c>
      <c r="I517" s="61">
        <v>1</v>
      </c>
      <c r="J517" s="61">
        <v>0</v>
      </c>
      <c r="K517" s="61">
        <v>0</v>
      </c>
      <c r="L517" s="61">
        <v>1</v>
      </c>
      <c r="M517" s="61">
        <v>1</v>
      </c>
      <c r="N517" s="61">
        <v>0</v>
      </c>
      <c r="O517" s="61">
        <v>1</v>
      </c>
      <c r="P517" s="61">
        <v>2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1</v>
      </c>
      <c r="W517" s="61">
        <v>0</v>
      </c>
      <c r="X517" s="61">
        <v>0</v>
      </c>
      <c r="Y517" s="61">
        <v>0</v>
      </c>
      <c r="Z517" s="61">
        <v>0</v>
      </c>
      <c r="AA517" s="61">
        <v>1</v>
      </c>
      <c r="AB517" s="61">
        <v>0</v>
      </c>
      <c r="AC517" s="61">
        <v>1</v>
      </c>
      <c r="AD517" s="61">
        <v>0</v>
      </c>
      <c r="AE517" s="61">
        <v>1</v>
      </c>
      <c r="AF517" s="61">
        <v>10</v>
      </c>
      <c r="AG517" s="61">
        <v>10</v>
      </c>
      <c r="AH517" s="61">
        <v>10</v>
      </c>
      <c r="AI517" s="61">
        <v>2</v>
      </c>
      <c r="AJ517" s="61">
        <v>0</v>
      </c>
      <c r="AK517" s="61">
        <v>0</v>
      </c>
      <c r="AL517" s="61">
        <v>0</v>
      </c>
      <c r="AM517" s="61">
        <v>0</v>
      </c>
      <c r="AN517" s="61">
        <v>0</v>
      </c>
    </row>
    <row r="518" spans="1:40" s="123" customFormat="1" ht="75" x14ac:dyDescent="0.25">
      <c r="A518" s="61">
        <v>466</v>
      </c>
      <c r="B518" s="61" t="s">
        <v>760</v>
      </c>
      <c r="C518" s="61" t="s">
        <v>3875</v>
      </c>
      <c r="D518" s="61" t="s">
        <v>495</v>
      </c>
      <c r="E518" s="61"/>
      <c r="F518" s="322" t="s">
        <v>1214</v>
      </c>
      <c r="G518" s="61"/>
      <c r="H518" s="61">
        <v>6</v>
      </c>
      <c r="I518" s="61">
        <v>1</v>
      </c>
      <c r="J518" s="61">
        <v>1</v>
      </c>
      <c r="K518" s="61">
        <v>0</v>
      </c>
      <c r="L518" s="61">
        <v>1</v>
      </c>
      <c r="M518" s="61">
        <v>1</v>
      </c>
      <c r="N518" s="61">
        <v>0</v>
      </c>
      <c r="O518" s="61">
        <v>1</v>
      </c>
      <c r="P518" s="61">
        <v>2</v>
      </c>
      <c r="Q518" s="61">
        <v>1</v>
      </c>
      <c r="R518" s="61">
        <v>0</v>
      </c>
      <c r="S518" s="61">
        <v>5</v>
      </c>
      <c r="T518" s="61">
        <v>0</v>
      </c>
      <c r="U518" s="61">
        <v>0</v>
      </c>
      <c r="V518" s="61">
        <v>1</v>
      </c>
      <c r="W518" s="61">
        <v>0</v>
      </c>
      <c r="X518" s="61">
        <v>1</v>
      </c>
      <c r="Y518" s="61">
        <v>0</v>
      </c>
      <c r="Z518" s="61">
        <v>0</v>
      </c>
      <c r="AA518" s="61">
        <v>0</v>
      </c>
      <c r="AB518" s="61">
        <v>0</v>
      </c>
      <c r="AC518" s="61">
        <v>0</v>
      </c>
      <c r="AD518" s="61">
        <v>0</v>
      </c>
      <c r="AE518" s="61">
        <v>1</v>
      </c>
      <c r="AF518" s="61">
        <v>10</v>
      </c>
      <c r="AG518" s="61">
        <v>30</v>
      </c>
      <c r="AH518" s="61">
        <v>10</v>
      </c>
      <c r="AI518" s="61">
        <v>2</v>
      </c>
      <c r="AJ518" s="61">
        <v>0</v>
      </c>
      <c r="AK518" s="61">
        <v>0</v>
      </c>
      <c r="AL518" s="61">
        <v>0</v>
      </c>
      <c r="AM518" s="61">
        <v>0</v>
      </c>
      <c r="AN518" s="61">
        <v>0</v>
      </c>
    </row>
    <row r="519" spans="1:40" s="123" customFormat="1" ht="75" x14ac:dyDescent="0.25">
      <c r="A519" s="61">
        <v>467</v>
      </c>
      <c r="B519" s="61" t="s">
        <v>760</v>
      </c>
      <c r="C519" s="61" t="s">
        <v>3876</v>
      </c>
      <c r="D519" s="61" t="s">
        <v>495</v>
      </c>
      <c r="E519" s="61"/>
      <c r="F519" s="322" t="s">
        <v>1214</v>
      </c>
      <c r="G519" s="61"/>
      <c r="H519" s="61">
        <v>6</v>
      </c>
      <c r="I519" s="61">
        <v>1</v>
      </c>
      <c r="J519" s="61">
        <v>1</v>
      </c>
      <c r="K519" s="61">
        <v>0</v>
      </c>
      <c r="L519" s="61">
        <v>1</v>
      </c>
      <c r="M519" s="61">
        <v>1</v>
      </c>
      <c r="N519" s="61">
        <v>0</v>
      </c>
      <c r="O519" s="61">
        <v>1</v>
      </c>
      <c r="P519" s="61">
        <v>2</v>
      </c>
      <c r="Q519" s="61">
        <v>1</v>
      </c>
      <c r="R519" s="61">
        <v>0</v>
      </c>
      <c r="S519" s="61">
        <v>5</v>
      </c>
      <c r="T519" s="61">
        <v>0</v>
      </c>
      <c r="U519" s="61">
        <v>0</v>
      </c>
      <c r="V519" s="61">
        <v>1</v>
      </c>
      <c r="W519" s="61">
        <v>0</v>
      </c>
      <c r="X519" s="61">
        <v>0</v>
      </c>
      <c r="Y519" s="61">
        <v>0</v>
      </c>
      <c r="Z519" s="61">
        <v>0</v>
      </c>
      <c r="AA519" s="61">
        <v>0</v>
      </c>
      <c r="AB519" s="61">
        <v>0</v>
      </c>
      <c r="AC519" s="61">
        <v>0</v>
      </c>
      <c r="AD519" s="61">
        <v>0</v>
      </c>
      <c r="AE519" s="61">
        <v>1</v>
      </c>
      <c r="AF519" s="61">
        <v>10</v>
      </c>
      <c r="AG519" s="61">
        <v>30</v>
      </c>
      <c r="AH519" s="61">
        <v>10</v>
      </c>
      <c r="AI519" s="61">
        <v>2</v>
      </c>
      <c r="AJ519" s="61">
        <v>0</v>
      </c>
      <c r="AK519" s="61">
        <v>0</v>
      </c>
      <c r="AL519" s="61">
        <v>0</v>
      </c>
      <c r="AM519" s="61">
        <v>0</v>
      </c>
      <c r="AN519" s="61">
        <v>0</v>
      </c>
    </row>
    <row r="520" spans="1:40" s="123" customFormat="1" ht="75" x14ac:dyDescent="0.25">
      <c r="A520" s="61">
        <v>468</v>
      </c>
      <c r="B520" s="61" t="s">
        <v>760</v>
      </c>
      <c r="C520" s="61" t="s">
        <v>3877</v>
      </c>
      <c r="D520" s="61" t="s">
        <v>495</v>
      </c>
      <c r="E520" s="61"/>
      <c r="F520" s="322" t="s">
        <v>1214</v>
      </c>
      <c r="G520" s="61"/>
      <c r="H520" s="61">
        <v>5</v>
      </c>
      <c r="I520" s="61">
        <v>1</v>
      </c>
      <c r="J520" s="61">
        <v>0</v>
      </c>
      <c r="K520" s="61">
        <v>0</v>
      </c>
      <c r="L520" s="61">
        <v>1</v>
      </c>
      <c r="M520" s="61">
        <v>1</v>
      </c>
      <c r="N520" s="61">
        <v>0</v>
      </c>
      <c r="O520" s="61">
        <v>1</v>
      </c>
      <c r="P520" s="61">
        <v>2</v>
      </c>
      <c r="Q520" s="61">
        <v>0</v>
      </c>
      <c r="R520" s="61">
        <v>0</v>
      </c>
      <c r="S520" s="61">
        <v>5</v>
      </c>
      <c r="T520" s="61">
        <v>0</v>
      </c>
      <c r="U520" s="61">
        <v>0</v>
      </c>
      <c r="V520" s="61">
        <v>1</v>
      </c>
      <c r="W520" s="61">
        <v>0</v>
      </c>
      <c r="X520" s="61">
        <v>0</v>
      </c>
      <c r="Y520" s="61">
        <v>0</v>
      </c>
      <c r="Z520" s="61">
        <v>0</v>
      </c>
      <c r="AA520" s="61">
        <v>0</v>
      </c>
      <c r="AB520" s="61">
        <v>0</v>
      </c>
      <c r="AC520" s="61">
        <v>0</v>
      </c>
      <c r="AD520" s="61">
        <v>0</v>
      </c>
      <c r="AE520" s="61">
        <v>1</v>
      </c>
      <c r="AF520" s="61">
        <v>10</v>
      </c>
      <c r="AG520" s="61">
        <v>10</v>
      </c>
      <c r="AH520" s="61">
        <v>10</v>
      </c>
      <c r="AI520" s="61">
        <v>2</v>
      </c>
      <c r="AJ520" s="61">
        <v>0</v>
      </c>
      <c r="AK520" s="61">
        <v>0</v>
      </c>
      <c r="AL520" s="61">
        <v>0</v>
      </c>
      <c r="AM520" s="61">
        <v>0</v>
      </c>
      <c r="AN520" s="61">
        <v>0</v>
      </c>
    </row>
    <row r="521" spans="1:40" s="123" customFormat="1" ht="75" x14ac:dyDescent="0.25">
      <c r="A521" s="61">
        <v>469</v>
      </c>
      <c r="B521" s="61" t="s">
        <v>760</v>
      </c>
      <c r="C521" s="61" t="s">
        <v>3878</v>
      </c>
      <c r="D521" s="61" t="s">
        <v>495</v>
      </c>
      <c r="E521" s="61"/>
      <c r="F521" s="61" t="s">
        <v>1215</v>
      </c>
      <c r="G521" s="61"/>
      <c r="H521" s="61">
        <v>5</v>
      </c>
      <c r="I521" s="61">
        <v>1</v>
      </c>
      <c r="J521" s="61">
        <v>0</v>
      </c>
      <c r="K521" s="61">
        <v>0</v>
      </c>
      <c r="L521" s="61">
        <v>1</v>
      </c>
      <c r="M521" s="61">
        <v>1</v>
      </c>
      <c r="N521" s="61">
        <v>0</v>
      </c>
      <c r="O521" s="61">
        <v>1</v>
      </c>
      <c r="P521" s="61">
        <v>2</v>
      </c>
      <c r="Q521" s="61">
        <v>1</v>
      </c>
      <c r="R521" s="61">
        <v>0</v>
      </c>
      <c r="S521" s="61">
        <v>1</v>
      </c>
      <c r="T521" s="61">
        <v>0</v>
      </c>
      <c r="U521" s="61">
        <v>0</v>
      </c>
      <c r="V521" s="61">
        <v>0</v>
      </c>
      <c r="W521" s="61">
        <v>0</v>
      </c>
      <c r="X521" s="61">
        <v>0</v>
      </c>
      <c r="Y521" s="61">
        <v>0</v>
      </c>
      <c r="Z521" s="61">
        <v>1</v>
      </c>
      <c r="AA521" s="61">
        <v>0</v>
      </c>
      <c r="AB521" s="61">
        <v>0</v>
      </c>
      <c r="AC521" s="61">
        <v>0</v>
      </c>
      <c r="AD521" s="61">
        <v>0</v>
      </c>
      <c r="AE521" s="61">
        <v>1</v>
      </c>
      <c r="AF521" s="61">
        <v>5</v>
      </c>
      <c r="AG521" s="61">
        <v>5</v>
      </c>
      <c r="AH521" s="61">
        <v>1</v>
      </c>
      <c r="AI521" s="61">
        <v>0</v>
      </c>
      <c r="AJ521" s="61">
        <v>0</v>
      </c>
      <c r="AK521" s="61">
        <v>0</v>
      </c>
      <c r="AL521" s="61">
        <v>0</v>
      </c>
      <c r="AM521" s="61">
        <v>0</v>
      </c>
      <c r="AN521" s="61">
        <v>0</v>
      </c>
    </row>
    <row r="522" spans="1:40" s="123" customFormat="1" ht="75" x14ac:dyDescent="0.25">
      <c r="A522" s="61">
        <v>470</v>
      </c>
      <c r="B522" s="61" t="s">
        <v>760</v>
      </c>
      <c r="C522" s="61" t="s">
        <v>3879</v>
      </c>
      <c r="D522" s="61" t="s">
        <v>495</v>
      </c>
      <c r="E522" s="61"/>
      <c r="F522" s="61" t="s">
        <v>1216</v>
      </c>
      <c r="G522" s="61"/>
      <c r="H522" s="61">
        <v>6</v>
      </c>
      <c r="I522" s="61">
        <v>1</v>
      </c>
      <c r="J522" s="61">
        <v>0</v>
      </c>
      <c r="K522" s="61">
        <v>0</v>
      </c>
      <c r="L522" s="61">
        <v>1</v>
      </c>
      <c r="M522" s="61">
        <v>1</v>
      </c>
      <c r="N522" s="61">
        <v>0</v>
      </c>
      <c r="O522" s="61">
        <v>1</v>
      </c>
      <c r="P522" s="61">
        <v>2</v>
      </c>
      <c r="Q522" s="61">
        <v>1</v>
      </c>
      <c r="R522" s="61">
        <v>0</v>
      </c>
      <c r="S522" s="61">
        <v>5</v>
      </c>
      <c r="T522" s="61">
        <v>0</v>
      </c>
      <c r="U522" s="61">
        <v>0</v>
      </c>
      <c r="V522" s="61">
        <v>1</v>
      </c>
      <c r="W522" s="61">
        <v>0</v>
      </c>
      <c r="X522" s="61">
        <v>0</v>
      </c>
      <c r="Y522" s="61">
        <v>0</v>
      </c>
      <c r="Z522" s="61">
        <v>0</v>
      </c>
      <c r="AA522" s="61">
        <v>0</v>
      </c>
      <c r="AB522" s="61">
        <v>0</v>
      </c>
      <c r="AC522" s="61">
        <v>0</v>
      </c>
      <c r="AD522" s="61">
        <v>0</v>
      </c>
      <c r="AE522" s="61">
        <v>1</v>
      </c>
      <c r="AF522" s="61">
        <v>10</v>
      </c>
      <c r="AG522" s="61">
        <v>30</v>
      </c>
      <c r="AH522" s="61">
        <v>20</v>
      </c>
      <c r="AI522" s="61">
        <v>2</v>
      </c>
      <c r="AJ522" s="61">
        <v>0</v>
      </c>
      <c r="AK522" s="61">
        <v>0</v>
      </c>
      <c r="AL522" s="61">
        <v>0</v>
      </c>
      <c r="AM522" s="61">
        <v>0</v>
      </c>
      <c r="AN522" s="61">
        <v>0</v>
      </c>
    </row>
    <row r="523" spans="1:40" s="123" customFormat="1" ht="75" x14ac:dyDescent="0.25">
      <c r="A523" s="61">
        <v>471</v>
      </c>
      <c r="B523" s="61" t="s">
        <v>760</v>
      </c>
      <c r="C523" s="61" t="s">
        <v>3880</v>
      </c>
      <c r="D523" s="61" t="s">
        <v>495</v>
      </c>
      <c r="E523" s="61"/>
      <c r="F523" s="321" t="s">
        <v>1217</v>
      </c>
      <c r="G523" s="61"/>
      <c r="H523" s="61">
        <v>5</v>
      </c>
      <c r="I523" s="61">
        <v>1</v>
      </c>
      <c r="J523" s="61">
        <v>0</v>
      </c>
      <c r="K523" s="61">
        <v>0</v>
      </c>
      <c r="L523" s="61">
        <v>1</v>
      </c>
      <c r="M523" s="61">
        <v>1</v>
      </c>
      <c r="N523" s="61">
        <v>0</v>
      </c>
      <c r="O523" s="61">
        <v>1</v>
      </c>
      <c r="P523" s="61">
        <v>2</v>
      </c>
      <c r="Q523" s="61">
        <v>1</v>
      </c>
      <c r="R523" s="61">
        <v>0</v>
      </c>
      <c r="S523" s="61">
        <v>1</v>
      </c>
      <c r="T523" s="61">
        <v>0</v>
      </c>
      <c r="U523" s="61">
        <v>0</v>
      </c>
      <c r="V523" s="61">
        <v>1</v>
      </c>
      <c r="W523" s="61">
        <v>0</v>
      </c>
      <c r="X523" s="61">
        <v>0</v>
      </c>
      <c r="Y523" s="61">
        <v>0</v>
      </c>
      <c r="Z523" s="61">
        <v>1</v>
      </c>
      <c r="AA523" s="61">
        <v>0</v>
      </c>
      <c r="AB523" s="61">
        <v>0</v>
      </c>
      <c r="AC523" s="61">
        <v>1</v>
      </c>
      <c r="AD523" s="61">
        <v>0</v>
      </c>
      <c r="AE523" s="61">
        <v>1</v>
      </c>
      <c r="AF523" s="61">
        <v>5</v>
      </c>
      <c r="AG523" s="61">
        <v>10</v>
      </c>
      <c r="AH523" s="61">
        <v>5</v>
      </c>
      <c r="AI523" s="61">
        <v>2</v>
      </c>
      <c r="AJ523" s="61">
        <v>0</v>
      </c>
      <c r="AK523" s="61">
        <v>0</v>
      </c>
      <c r="AL523" s="61">
        <v>0</v>
      </c>
      <c r="AM523" s="61">
        <v>0</v>
      </c>
      <c r="AN523" s="61">
        <v>0</v>
      </c>
    </row>
    <row r="524" spans="1:40" s="123" customFormat="1" ht="75" x14ac:dyDescent="0.25">
      <c r="A524" s="61">
        <v>472</v>
      </c>
      <c r="B524" s="61" t="s">
        <v>760</v>
      </c>
      <c r="C524" s="61" t="s">
        <v>3881</v>
      </c>
      <c r="D524" s="61" t="s">
        <v>495</v>
      </c>
      <c r="E524" s="61"/>
      <c r="F524" s="61" t="s">
        <v>1218</v>
      </c>
      <c r="G524" s="61"/>
      <c r="H524" s="61">
        <v>5</v>
      </c>
      <c r="I524" s="61">
        <v>1</v>
      </c>
      <c r="J524" s="61">
        <v>0</v>
      </c>
      <c r="K524" s="61">
        <v>0</v>
      </c>
      <c r="L524" s="61">
        <v>1</v>
      </c>
      <c r="M524" s="61">
        <v>1</v>
      </c>
      <c r="N524" s="61">
        <v>0</v>
      </c>
      <c r="O524" s="61">
        <v>1</v>
      </c>
      <c r="P524" s="61">
        <v>2</v>
      </c>
      <c r="Q524" s="61">
        <v>1</v>
      </c>
      <c r="R524" s="61">
        <v>0</v>
      </c>
      <c r="S524" s="61">
        <v>1</v>
      </c>
      <c r="T524" s="61">
        <v>0</v>
      </c>
      <c r="U524" s="61">
        <v>0</v>
      </c>
      <c r="V524" s="61">
        <v>1</v>
      </c>
      <c r="W524" s="61">
        <v>0</v>
      </c>
      <c r="X524" s="61">
        <v>0</v>
      </c>
      <c r="Y524" s="61">
        <v>0</v>
      </c>
      <c r="Z524" s="61">
        <v>1</v>
      </c>
      <c r="AA524" s="61">
        <v>0</v>
      </c>
      <c r="AB524" s="61">
        <v>0</v>
      </c>
      <c r="AC524" s="61">
        <v>1</v>
      </c>
      <c r="AD524" s="61">
        <v>0</v>
      </c>
      <c r="AE524" s="61">
        <v>1</v>
      </c>
      <c r="AF524" s="61">
        <v>5</v>
      </c>
      <c r="AG524" s="61">
        <v>10</v>
      </c>
      <c r="AH524" s="61">
        <v>5</v>
      </c>
      <c r="AI524" s="61">
        <v>2</v>
      </c>
      <c r="AJ524" s="61">
        <v>0</v>
      </c>
      <c r="AK524" s="61">
        <v>0</v>
      </c>
      <c r="AL524" s="61">
        <v>0</v>
      </c>
      <c r="AM524" s="61">
        <v>0</v>
      </c>
      <c r="AN524" s="61">
        <v>0</v>
      </c>
    </row>
    <row r="525" spans="1:40" s="123" customFormat="1" ht="112.5" x14ac:dyDescent="0.25">
      <c r="A525" s="61">
        <v>473</v>
      </c>
      <c r="B525" s="61" t="s">
        <v>760</v>
      </c>
      <c r="C525" s="61" t="s">
        <v>3882</v>
      </c>
      <c r="D525" s="61" t="s">
        <v>495</v>
      </c>
      <c r="E525" s="61"/>
      <c r="F525" s="61" t="s">
        <v>1218</v>
      </c>
      <c r="G525" s="61"/>
      <c r="H525" s="61">
        <v>6</v>
      </c>
      <c r="I525" s="61">
        <v>1</v>
      </c>
      <c r="J525" s="61">
        <v>0</v>
      </c>
      <c r="K525" s="61">
        <v>0</v>
      </c>
      <c r="L525" s="61">
        <v>1</v>
      </c>
      <c r="M525" s="61">
        <v>1</v>
      </c>
      <c r="N525" s="61">
        <v>0</v>
      </c>
      <c r="O525" s="61">
        <v>1</v>
      </c>
      <c r="P525" s="61">
        <v>2</v>
      </c>
      <c r="Q525" s="61">
        <v>1</v>
      </c>
      <c r="R525" s="61">
        <v>0</v>
      </c>
      <c r="S525" s="61">
        <v>5</v>
      </c>
      <c r="T525" s="61">
        <v>0</v>
      </c>
      <c r="U525" s="61">
        <v>0</v>
      </c>
      <c r="V525" s="61">
        <v>1</v>
      </c>
      <c r="W525" s="61">
        <v>0</v>
      </c>
      <c r="X525" s="61">
        <v>0</v>
      </c>
      <c r="Y525" s="61">
        <v>0</v>
      </c>
      <c r="Z525" s="61">
        <v>1</v>
      </c>
      <c r="AA525" s="61">
        <v>0</v>
      </c>
      <c r="AB525" s="61">
        <v>0</v>
      </c>
      <c r="AC525" s="61">
        <v>0</v>
      </c>
      <c r="AD525" s="61">
        <v>0</v>
      </c>
      <c r="AE525" s="61">
        <v>1</v>
      </c>
      <c r="AF525" s="61">
        <v>6</v>
      </c>
      <c r="AG525" s="61">
        <v>30</v>
      </c>
      <c r="AH525" s="61">
        <v>10</v>
      </c>
      <c r="AI525" s="61">
        <v>2</v>
      </c>
      <c r="AJ525" s="61">
        <v>0</v>
      </c>
      <c r="AK525" s="61">
        <v>0</v>
      </c>
      <c r="AL525" s="61">
        <v>0</v>
      </c>
      <c r="AM525" s="61">
        <v>0</v>
      </c>
      <c r="AN525" s="61">
        <v>0</v>
      </c>
    </row>
    <row r="526" spans="1:40" s="123" customFormat="1" ht="112.5" x14ac:dyDescent="0.25">
      <c r="A526" s="61">
        <v>474</v>
      </c>
      <c r="B526" s="61" t="s">
        <v>760</v>
      </c>
      <c r="C526" s="61" t="s">
        <v>3883</v>
      </c>
      <c r="D526" s="61" t="s">
        <v>495</v>
      </c>
      <c r="E526" s="61"/>
      <c r="F526" s="61" t="s">
        <v>1219</v>
      </c>
      <c r="G526" s="61"/>
      <c r="H526" s="61">
        <v>5</v>
      </c>
      <c r="I526" s="61">
        <v>1</v>
      </c>
      <c r="J526" s="61">
        <v>0</v>
      </c>
      <c r="K526" s="61">
        <v>0</v>
      </c>
      <c r="L526" s="61">
        <v>0</v>
      </c>
      <c r="M526" s="61">
        <v>1</v>
      </c>
      <c r="N526" s="61">
        <v>0</v>
      </c>
      <c r="O526" s="61">
        <v>1</v>
      </c>
      <c r="P526" s="61">
        <v>2</v>
      </c>
      <c r="Q526" s="61">
        <v>1</v>
      </c>
      <c r="R526" s="61">
        <v>0</v>
      </c>
      <c r="S526" s="61">
        <v>5</v>
      </c>
      <c r="T526" s="61">
        <v>0</v>
      </c>
      <c r="U526" s="61">
        <v>0</v>
      </c>
      <c r="V526" s="61">
        <v>1</v>
      </c>
      <c r="W526" s="61">
        <v>1</v>
      </c>
      <c r="X526" s="61">
        <v>0</v>
      </c>
      <c r="Y526" s="61">
        <v>0</v>
      </c>
      <c r="Z526" s="61">
        <v>1</v>
      </c>
      <c r="AA526" s="61">
        <v>0</v>
      </c>
      <c r="AB526" s="61">
        <v>0</v>
      </c>
      <c r="AC526" s="61">
        <v>1</v>
      </c>
      <c r="AD526" s="61">
        <v>1</v>
      </c>
      <c r="AE526" s="61">
        <v>1</v>
      </c>
      <c r="AF526" s="61">
        <v>5</v>
      </c>
      <c r="AG526" s="61">
        <v>10</v>
      </c>
      <c r="AH526" s="61">
        <v>5</v>
      </c>
      <c r="AI526" s="61">
        <v>2</v>
      </c>
      <c r="AJ526" s="61">
        <v>0</v>
      </c>
      <c r="AK526" s="61">
        <v>0</v>
      </c>
      <c r="AL526" s="61">
        <v>0</v>
      </c>
      <c r="AM526" s="61">
        <v>0</v>
      </c>
      <c r="AN526" s="61">
        <v>0</v>
      </c>
    </row>
    <row r="527" spans="1:40" s="123" customFormat="1" ht="75" x14ac:dyDescent="0.25">
      <c r="A527" s="61">
        <v>475</v>
      </c>
      <c r="B527" s="61" t="s">
        <v>760</v>
      </c>
      <c r="C527" s="61" t="s">
        <v>3884</v>
      </c>
      <c r="D527" s="61" t="s">
        <v>495</v>
      </c>
      <c r="E527" s="61"/>
      <c r="F527" s="61" t="s">
        <v>1220</v>
      </c>
      <c r="G527" s="61"/>
      <c r="H527" s="61">
        <v>5</v>
      </c>
      <c r="I527" s="61">
        <v>1</v>
      </c>
      <c r="J527" s="61">
        <v>0</v>
      </c>
      <c r="K527" s="61">
        <v>0</v>
      </c>
      <c r="L527" s="61">
        <v>1</v>
      </c>
      <c r="M527" s="61">
        <v>1</v>
      </c>
      <c r="N527" s="61">
        <v>0</v>
      </c>
      <c r="O527" s="61">
        <v>1</v>
      </c>
      <c r="P527" s="61">
        <v>2</v>
      </c>
      <c r="Q527" s="61">
        <v>1</v>
      </c>
      <c r="R527" s="61">
        <v>0</v>
      </c>
      <c r="S527" s="61">
        <v>1</v>
      </c>
      <c r="T527" s="61">
        <v>0</v>
      </c>
      <c r="U527" s="61">
        <v>0</v>
      </c>
      <c r="V527" s="61">
        <v>0</v>
      </c>
      <c r="W527" s="61">
        <v>0</v>
      </c>
      <c r="X527" s="61">
        <v>0</v>
      </c>
      <c r="Y527" s="61">
        <v>0</v>
      </c>
      <c r="Z527" s="61">
        <v>1</v>
      </c>
      <c r="AA527" s="61">
        <v>0</v>
      </c>
      <c r="AB527" s="61">
        <v>0</v>
      </c>
      <c r="AC527" s="61">
        <v>0</v>
      </c>
      <c r="AD527" s="61">
        <v>0</v>
      </c>
      <c r="AE527" s="61">
        <v>1</v>
      </c>
      <c r="AF527" s="61">
        <v>10</v>
      </c>
      <c r="AG527" s="61">
        <v>5</v>
      </c>
      <c r="AH527" s="61">
        <v>3</v>
      </c>
      <c r="AI527" s="61">
        <v>0</v>
      </c>
      <c r="AJ527" s="61">
        <v>0</v>
      </c>
      <c r="AK527" s="61">
        <v>0</v>
      </c>
      <c r="AL527" s="61">
        <v>0</v>
      </c>
      <c r="AM527" s="61">
        <v>0</v>
      </c>
      <c r="AN527" s="61">
        <v>0</v>
      </c>
    </row>
    <row r="528" spans="1:40" s="123" customFormat="1" ht="75" x14ac:dyDescent="0.25">
      <c r="A528" s="61">
        <v>476</v>
      </c>
      <c r="B528" s="61" t="s">
        <v>760</v>
      </c>
      <c r="C528" s="61" t="s">
        <v>3885</v>
      </c>
      <c r="D528" s="61" t="s">
        <v>495</v>
      </c>
      <c r="E528" s="61"/>
      <c r="F528" s="61" t="s">
        <v>1220</v>
      </c>
      <c r="G528" s="61"/>
      <c r="H528" s="61">
        <v>5</v>
      </c>
      <c r="I528" s="61">
        <v>1</v>
      </c>
      <c r="J528" s="61">
        <v>0</v>
      </c>
      <c r="K528" s="61">
        <v>0</v>
      </c>
      <c r="L528" s="61">
        <v>1</v>
      </c>
      <c r="M528" s="61">
        <v>1</v>
      </c>
      <c r="N528" s="61">
        <v>0</v>
      </c>
      <c r="O528" s="61">
        <v>1</v>
      </c>
      <c r="P528" s="61">
        <v>2</v>
      </c>
      <c r="Q528" s="61">
        <v>1</v>
      </c>
      <c r="R528" s="61">
        <v>0</v>
      </c>
      <c r="S528" s="61">
        <v>1</v>
      </c>
      <c r="T528" s="61">
        <v>0</v>
      </c>
      <c r="U528" s="61">
        <v>0</v>
      </c>
      <c r="V528" s="61">
        <v>0</v>
      </c>
      <c r="W528" s="61">
        <v>0</v>
      </c>
      <c r="X528" s="61">
        <v>0</v>
      </c>
      <c r="Y528" s="61">
        <v>0</v>
      </c>
      <c r="Z528" s="61">
        <v>1</v>
      </c>
      <c r="AA528" s="61">
        <v>0</v>
      </c>
      <c r="AB528" s="61">
        <v>0</v>
      </c>
      <c r="AC528" s="61">
        <v>0</v>
      </c>
      <c r="AD528" s="61">
        <v>0</v>
      </c>
      <c r="AE528" s="61">
        <v>1</v>
      </c>
      <c r="AF528" s="61">
        <v>5</v>
      </c>
      <c r="AG528" s="61">
        <v>10</v>
      </c>
      <c r="AH528" s="61">
        <v>5</v>
      </c>
      <c r="AI528" s="61">
        <v>0</v>
      </c>
      <c r="AJ528" s="61">
        <v>0</v>
      </c>
      <c r="AK528" s="61">
        <v>0</v>
      </c>
      <c r="AL528" s="61">
        <v>0</v>
      </c>
      <c r="AM528" s="61">
        <v>0</v>
      </c>
      <c r="AN528" s="61">
        <v>0</v>
      </c>
    </row>
    <row r="529" spans="1:40" s="123" customFormat="1" ht="75" x14ac:dyDescent="0.25">
      <c r="A529" s="61">
        <v>477</v>
      </c>
      <c r="B529" s="61" t="s">
        <v>760</v>
      </c>
      <c r="C529" s="61" t="s">
        <v>3886</v>
      </c>
      <c r="D529" s="61" t="s">
        <v>495</v>
      </c>
      <c r="E529" s="61"/>
      <c r="F529" s="61" t="s">
        <v>1221</v>
      </c>
      <c r="G529" s="61"/>
      <c r="H529" s="61">
        <v>11</v>
      </c>
      <c r="I529" s="61">
        <v>2</v>
      </c>
      <c r="J529" s="61">
        <v>0</v>
      </c>
      <c r="K529" s="61">
        <v>0</v>
      </c>
      <c r="L529" s="61">
        <v>1</v>
      </c>
      <c r="M529" s="61">
        <v>0</v>
      </c>
      <c r="N529" s="61">
        <v>0</v>
      </c>
      <c r="O529" s="61">
        <v>2</v>
      </c>
      <c r="P529" s="61">
        <v>2</v>
      </c>
      <c r="Q529" s="61">
        <v>1</v>
      </c>
      <c r="R529" s="61">
        <v>0</v>
      </c>
      <c r="S529" s="61">
        <v>5</v>
      </c>
      <c r="T529" s="61">
        <v>0</v>
      </c>
      <c r="U529" s="61">
        <v>0</v>
      </c>
      <c r="V529" s="61">
        <v>1</v>
      </c>
      <c r="W529" s="61">
        <v>2</v>
      </c>
      <c r="X529" s="61">
        <v>0</v>
      </c>
      <c r="Y529" s="61">
        <v>0</v>
      </c>
      <c r="Z529" s="61">
        <v>2</v>
      </c>
      <c r="AA529" s="61">
        <v>1</v>
      </c>
      <c r="AB529" s="61">
        <v>0</v>
      </c>
      <c r="AC529" s="61">
        <v>0</v>
      </c>
      <c r="AD529" s="61">
        <v>0</v>
      </c>
      <c r="AE529" s="61">
        <v>2</v>
      </c>
      <c r="AF529" s="61">
        <v>10</v>
      </c>
      <c r="AG529" s="61">
        <v>30</v>
      </c>
      <c r="AH529" s="61">
        <v>20</v>
      </c>
      <c r="AI529" s="61">
        <v>2</v>
      </c>
      <c r="AJ529" s="61">
        <v>0</v>
      </c>
      <c r="AK529" s="61">
        <v>0</v>
      </c>
      <c r="AL529" s="61">
        <v>0</v>
      </c>
      <c r="AM529" s="61">
        <v>0</v>
      </c>
      <c r="AN529" s="61">
        <v>0</v>
      </c>
    </row>
    <row r="530" spans="1:40" s="123" customFormat="1" ht="187.5" x14ac:dyDescent="0.25">
      <c r="A530" s="61">
        <v>478</v>
      </c>
      <c r="B530" s="61" t="s">
        <v>760</v>
      </c>
      <c r="C530" s="61" t="s">
        <v>3892</v>
      </c>
      <c r="D530" s="61" t="s">
        <v>495</v>
      </c>
      <c r="E530" s="61"/>
      <c r="F530" s="61" t="s">
        <v>1222</v>
      </c>
      <c r="G530" s="61"/>
      <c r="H530" s="61">
        <v>5</v>
      </c>
      <c r="I530" s="61">
        <v>1</v>
      </c>
      <c r="J530" s="61">
        <v>0</v>
      </c>
      <c r="K530" s="61">
        <v>0</v>
      </c>
      <c r="L530" s="61">
        <v>0</v>
      </c>
      <c r="M530" s="61">
        <v>2</v>
      </c>
      <c r="N530" s="61">
        <v>0</v>
      </c>
      <c r="O530" s="61">
        <v>2</v>
      </c>
      <c r="P530" s="61">
        <v>2</v>
      </c>
      <c r="Q530" s="61">
        <v>2</v>
      </c>
      <c r="R530" s="61">
        <v>0</v>
      </c>
      <c r="S530" s="61">
        <v>5</v>
      </c>
      <c r="T530" s="61">
        <v>0</v>
      </c>
      <c r="U530" s="61">
        <v>0</v>
      </c>
      <c r="V530" s="61">
        <v>2</v>
      </c>
      <c r="W530" s="61">
        <v>0</v>
      </c>
      <c r="X530" s="61">
        <v>0</v>
      </c>
      <c r="Y530" s="61">
        <v>0</v>
      </c>
      <c r="Z530" s="61">
        <v>1</v>
      </c>
      <c r="AA530" s="61">
        <v>0</v>
      </c>
      <c r="AB530" s="61">
        <v>0</v>
      </c>
      <c r="AC530" s="61">
        <v>0</v>
      </c>
      <c r="AD530" s="61">
        <v>0</v>
      </c>
      <c r="AE530" s="61">
        <v>1</v>
      </c>
      <c r="AF530" s="61">
        <v>10</v>
      </c>
      <c r="AG530" s="61">
        <v>30</v>
      </c>
      <c r="AH530" s="61">
        <v>17</v>
      </c>
      <c r="AI530" s="61">
        <v>2</v>
      </c>
      <c r="AJ530" s="61">
        <v>0</v>
      </c>
      <c r="AK530" s="61">
        <v>0</v>
      </c>
      <c r="AL530" s="61">
        <v>0</v>
      </c>
      <c r="AM530" s="61">
        <v>0</v>
      </c>
      <c r="AN530" s="61">
        <v>0</v>
      </c>
    </row>
    <row r="531" spans="1:40" s="126" customFormat="1" ht="75" x14ac:dyDescent="0.25">
      <c r="A531" s="125"/>
      <c r="B531" s="125" t="s">
        <v>126</v>
      </c>
      <c r="C531" s="125"/>
      <c r="D531" s="125" t="s">
        <v>495</v>
      </c>
      <c r="E531" s="125">
        <v>63.1</v>
      </c>
      <c r="F531" s="125"/>
      <c r="G531" s="125"/>
      <c r="H531" s="125">
        <f t="shared" ref="H531:AN531" si="46">SUM(H511:H530)</f>
        <v>112</v>
      </c>
      <c r="I531" s="125">
        <f t="shared" si="46"/>
        <v>21</v>
      </c>
      <c r="J531" s="125">
        <f t="shared" si="46"/>
        <v>2</v>
      </c>
      <c r="K531" s="125">
        <f t="shared" si="46"/>
        <v>0</v>
      </c>
      <c r="L531" s="125">
        <f t="shared" si="46"/>
        <v>17</v>
      </c>
      <c r="M531" s="125">
        <f t="shared" si="46"/>
        <v>20</v>
      </c>
      <c r="N531" s="125">
        <f t="shared" si="46"/>
        <v>0</v>
      </c>
      <c r="O531" s="125">
        <f t="shared" si="46"/>
        <v>22</v>
      </c>
      <c r="P531" s="125">
        <f t="shared" si="46"/>
        <v>41</v>
      </c>
      <c r="Q531" s="125">
        <f t="shared" si="46"/>
        <v>19</v>
      </c>
      <c r="R531" s="125">
        <f t="shared" si="46"/>
        <v>0</v>
      </c>
      <c r="S531" s="125">
        <f t="shared" si="46"/>
        <v>66</v>
      </c>
      <c r="T531" s="125">
        <f t="shared" si="46"/>
        <v>0</v>
      </c>
      <c r="U531" s="125">
        <f t="shared" si="46"/>
        <v>0</v>
      </c>
      <c r="V531" s="125">
        <f t="shared" si="46"/>
        <v>15</v>
      </c>
      <c r="W531" s="125">
        <f t="shared" si="46"/>
        <v>5</v>
      </c>
      <c r="X531" s="125">
        <f t="shared" si="46"/>
        <v>1</v>
      </c>
      <c r="Y531" s="125">
        <f t="shared" si="46"/>
        <v>0</v>
      </c>
      <c r="Z531" s="125">
        <f t="shared" si="46"/>
        <v>10</v>
      </c>
      <c r="AA531" s="125">
        <f t="shared" si="46"/>
        <v>3</v>
      </c>
      <c r="AB531" s="125">
        <f t="shared" si="46"/>
        <v>0</v>
      </c>
      <c r="AC531" s="125">
        <f t="shared" si="46"/>
        <v>8</v>
      </c>
      <c r="AD531" s="125">
        <f t="shared" si="46"/>
        <v>1</v>
      </c>
      <c r="AE531" s="125">
        <f t="shared" si="46"/>
        <v>21</v>
      </c>
      <c r="AF531" s="125">
        <f t="shared" si="46"/>
        <v>156</v>
      </c>
      <c r="AG531" s="125">
        <f t="shared" si="46"/>
        <v>385</v>
      </c>
      <c r="AH531" s="125">
        <f t="shared" si="46"/>
        <v>190</v>
      </c>
      <c r="AI531" s="125">
        <f t="shared" si="46"/>
        <v>29</v>
      </c>
      <c r="AJ531" s="125">
        <f t="shared" si="46"/>
        <v>0</v>
      </c>
      <c r="AK531" s="125">
        <f t="shared" si="46"/>
        <v>0</v>
      </c>
      <c r="AL531" s="125">
        <f t="shared" si="46"/>
        <v>0</v>
      </c>
      <c r="AM531" s="125">
        <f t="shared" si="46"/>
        <v>0</v>
      </c>
      <c r="AN531" s="125">
        <f t="shared" si="46"/>
        <v>0</v>
      </c>
    </row>
    <row r="532" spans="1:40" s="123" customFormat="1" ht="75" x14ac:dyDescent="0.25">
      <c r="A532" s="61">
        <v>479</v>
      </c>
      <c r="B532" s="61" t="s">
        <v>760</v>
      </c>
      <c r="C532" s="61" t="s">
        <v>629</v>
      </c>
      <c r="D532" s="61" t="s">
        <v>495</v>
      </c>
      <c r="E532" s="61"/>
      <c r="F532" s="61"/>
      <c r="G532" s="61">
        <v>4</v>
      </c>
      <c r="H532" s="61">
        <v>46</v>
      </c>
      <c r="I532" s="61">
        <v>4</v>
      </c>
      <c r="J532" s="61">
        <v>0</v>
      </c>
      <c r="K532" s="61">
        <v>0</v>
      </c>
      <c r="L532" s="61">
        <v>1</v>
      </c>
      <c r="M532" s="61">
        <v>1</v>
      </c>
      <c r="N532" s="61">
        <v>0</v>
      </c>
      <c r="O532" s="61">
        <v>4</v>
      </c>
      <c r="P532" s="61">
        <v>1</v>
      </c>
      <c r="Q532" s="61">
        <v>0</v>
      </c>
      <c r="R532" s="61">
        <v>0</v>
      </c>
      <c r="S532" s="61">
        <v>0</v>
      </c>
      <c r="T532" s="61">
        <v>0</v>
      </c>
      <c r="U532" s="61">
        <v>0</v>
      </c>
      <c r="V532" s="61">
        <v>3</v>
      </c>
      <c r="W532" s="61">
        <v>3</v>
      </c>
      <c r="X532" s="61">
        <v>3</v>
      </c>
      <c r="Y532" s="61">
        <v>0</v>
      </c>
      <c r="Z532" s="61">
        <v>1</v>
      </c>
      <c r="AA532" s="61">
        <v>0</v>
      </c>
      <c r="AB532" s="61">
        <v>1</v>
      </c>
      <c r="AC532" s="61">
        <v>0</v>
      </c>
      <c r="AD532" s="61">
        <v>0</v>
      </c>
      <c r="AE532" s="61">
        <v>5</v>
      </c>
      <c r="AF532" s="61">
        <v>0</v>
      </c>
      <c r="AG532" s="61">
        <v>12</v>
      </c>
      <c r="AH532" s="61">
        <v>12</v>
      </c>
      <c r="AI532" s="61">
        <v>0</v>
      </c>
      <c r="AJ532" s="61">
        <v>0</v>
      </c>
      <c r="AK532" s="61">
        <v>0</v>
      </c>
      <c r="AL532" s="61">
        <v>0</v>
      </c>
      <c r="AM532" s="61">
        <v>0</v>
      </c>
      <c r="AN532" s="61">
        <v>0</v>
      </c>
    </row>
    <row r="533" spans="1:40" s="126" customFormat="1" ht="75" x14ac:dyDescent="0.25">
      <c r="A533" s="125"/>
      <c r="B533" s="125" t="s">
        <v>1453</v>
      </c>
      <c r="C533" s="125"/>
      <c r="D533" s="125" t="s">
        <v>495</v>
      </c>
      <c r="E533" s="125"/>
      <c r="F533" s="125"/>
      <c r="G533" s="125">
        <f>G532+G531</f>
        <v>4</v>
      </c>
      <c r="H533" s="125">
        <f t="shared" ref="H533:AN533" si="47">H532+H531</f>
        <v>158</v>
      </c>
      <c r="I533" s="125">
        <f t="shared" si="47"/>
        <v>25</v>
      </c>
      <c r="J533" s="125">
        <f t="shared" si="47"/>
        <v>2</v>
      </c>
      <c r="K533" s="125">
        <f t="shared" si="47"/>
        <v>0</v>
      </c>
      <c r="L533" s="125">
        <f t="shared" si="47"/>
        <v>18</v>
      </c>
      <c r="M533" s="125">
        <f t="shared" si="47"/>
        <v>21</v>
      </c>
      <c r="N533" s="125">
        <f t="shared" si="47"/>
        <v>0</v>
      </c>
      <c r="O533" s="125">
        <f t="shared" si="47"/>
        <v>26</v>
      </c>
      <c r="P533" s="125">
        <f t="shared" si="47"/>
        <v>42</v>
      </c>
      <c r="Q533" s="125">
        <f t="shared" si="47"/>
        <v>19</v>
      </c>
      <c r="R533" s="125">
        <f t="shared" si="47"/>
        <v>0</v>
      </c>
      <c r="S533" s="125">
        <f t="shared" si="47"/>
        <v>66</v>
      </c>
      <c r="T533" s="125">
        <f t="shared" si="47"/>
        <v>0</v>
      </c>
      <c r="U533" s="125">
        <f t="shared" si="47"/>
        <v>0</v>
      </c>
      <c r="V533" s="125">
        <f t="shared" si="47"/>
        <v>18</v>
      </c>
      <c r="W533" s="125">
        <f t="shared" si="47"/>
        <v>8</v>
      </c>
      <c r="X533" s="125">
        <f t="shared" si="47"/>
        <v>4</v>
      </c>
      <c r="Y533" s="125">
        <f t="shared" si="47"/>
        <v>0</v>
      </c>
      <c r="Z533" s="125">
        <f t="shared" si="47"/>
        <v>11</v>
      </c>
      <c r="AA533" s="125">
        <f t="shared" si="47"/>
        <v>3</v>
      </c>
      <c r="AB533" s="125">
        <f t="shared" si="47"/>
        <v>1</v>
      </c>
      <c r="AC533" s="125">
        <f t="shared" si="47"/>
        <v>8</v>
      </c>
      <c r="AD533" s="125">
        <f t="shared" si="47"/>
        <v>1</v>
      </c>
      <c r="AE533" s="125">
        <f t="shared" si="47"/>
        <v>26</v>
      </c>
      <c r="AF533" s="125">
        <f t="shared" si="47"/>
        <v>156</v>
      </c>
      <c r="AG533" s="125">
        <f t="shared" si="47"/>
        <v>397</v>
      </c>
      <c r="AH533" s="125">
        <f t="shared" si="47"/>
        <v>202</v>
      </c>
      <c r="AI533" s="125">
        <f t="shared" si="47"/>
        <v>29</v>
      </c>
      <c r="AJ533" s="125">
        <f t="shared" si="47"/>
        <v>0</v>
      </c>
      <c r="AK533" s="125">
        <f t="shared" si="47"/>
        <v>0</v>
      </c>
      <c r="AL533" s="125">
        <f t="shared" si="47"/>
        <v>0</v>
      </c>
      <c r="AM533" s="125">
        <f t="shared" si="47"/>
        <v>0</v>
      </c>
      <c r="AN533" s="125">
        <f t="shared" si="47"/>
        <v>0</v>
      </c>
    </row>
    <row r="534" spans="1:40" s="123" customFormat="1" ht="37.5" x14ac:dyDescent="0.25">
      <c r="A534" s="61">
        <v>480</v>
      </c>
      <c r="B534" s="61" t="s">
        <v>761</v>
      </c>
      <c r="C534" s="61" t="s">
        <v>1223</v>
      </c>
      <c r="D534" s="61" t="s">
        <v>521</v>
      </c>
      <c r="E534" s="61"/>
      <c r="F534" s="61" t="s">
        <v>823</v>
      </c>
      <c r="G534" s="61"/>
      <c r="H534" s="61">
        <v>4</v>
      </c>
      <c r="I534" s="61">
        <v>1</v>
      </c>
      <c r="J534" s="61">
        <v>0</v>
      </c>
      <c r="K534" s="61">
        <v>0</v>
      </c>
      <c r="L534" s="61">
        <v>0</v>
      </c>
      <c r="M534" s="61">
        <v>0</v>
      </c>
      <c r="N534" s="61">
        <v>0</v>
      </c>
      <c r="O534" s="61">
        <v>0</v>
      </c>
      <c r="P534" s="61">
        <v>1</v>
      </c>
      <c r="Q534" s="61">
        <v>0</v>
      </c>
      <c r="R534" s="61">
        <v>0</v>
      </c>
      <c r="S534" s="61">
        <v>0</v>
      </c>
      <c r="T534" s="61">
        <v>0</v>
      </c>
      <c r="U534" s="61">
        <v>0</v>
      </c>
      <c r="V534" s="61">
        <v>0</v>
      </c>
      <c r="W534" s="61">
        <v>0</v>
      </c>
      <c r="X534" s="61">
        <v>0</v>
      </c>
      <c r="Y534" s="61">
        <v>0</v>
      </c>
      <c r="Z534" s="61">
        <v>0</v>
      </c>
      <c r="AA534" s="61">
        <v>0</v>
      </c>
      <c r="AB534" s="61">
        <v>0</v>
      </c>
      <c r="AC534" s="61">
        <v>0</v>
      </c>
      <c r="AD534" s="61">
        <v>0</v>
      </c>
      <c r="AE534" s="61">
        <v>3</v>
      </c>
      <c r="AF534" s="61">
        <v>0</v>
      </c>
      <c r="AG534" s="61">
        <v>3</v>
      </c>
      <c r="AH534" s="61">
        <v>2</v>
      </c>
      <c r="AI534" s="61">
        <v>0</v>
      </c>
      <c r="AJ534" s="61">
        <v>0</v>
      </c>
      <c r="AK534" s="61">
        <v>0</v>
      </c>
      <c r="AL534" s="61">
        <v>0</v>
      </c>
      <c r="AM534" s="61">
        <v>0</v>
      </c>
      <c r="AN534" s="61">
        <v>0</v>
      </c>
    </row>
    <row r="535" spans="1:40" s="123" customFormat="1" ht="37.5" x14ac:dyDescent="0.25">
      <c r="A535" s="61">
        <v>481</v>
      </c>
      <c r="B535" s="61" t="s">
        <v>761</v>
      </c>
      <c r="C535" s="61" t="s">
        <v>1224</v>
      </c>
      <c r="D535" s="61" t="s">
        <v>521</v>
      </c>
      <c r="E535" s="61"/>
      <c r="F535" s="61" t="s">
        <v>824</v>
      </c>
      <c r="G535" s="61"/>
      <c r="H535" s="61">
        <v>6</v>
      </c>
      <c r="I535" s="61">
        <v>1</v>
      </c>
      <c r="J535" s="61">
        <v>0</v>
      </c>
      <c r="K535" s="61">
        <v>0</v>
      </c>
      <c r="L535" s="61">
        <v>0</v>
      </c>
      <c r="M535" s="61">
        <v>0</v>
      </c>
      <c r="N535" s="61">
        <v>0</v>
      </c>
      <c r="O535" s="61">
        <v>0</v>
      </c>
      <c r="P535" s="61">
        <v>5</v>
      </c>
      <c r="Q535" s="61">
        <v>0</v>
      </c>
      <c r="R535" s="61">
        <v>0</v>
      </c>
      <c r="S535" s="61">
        <v>0</v>
      </c>
      <c r="T535" s="61">
        <v>0</v>
      </c>
      <c r="U535" s="61">
        <v>0</v>
      </c>
      <c r="V535" s="61">
        <v>0</v>
      </c>
      <c r="W535" s="61">
        <v>0</v>
      </c>
      <c r="X535" s="61">
        <v>0</v>
      </c>
      <c r="Y535" s="61">
        <v>0</v>
      </c>
      <c r="Z535" s="61">
        <v>0</v>
      </c>
      <c r="AA535" s="61">
        <v>0</v>
      </c>
      <c r="AB535" s="61">
        <v>0</v>
      </c>
      <c r="AC535" s="61">
        <v>0</v>
      </c>
      <c r="AD535" s="61">
        <v>0</v>
      </c>
      <c r="AE535" s="61">
        <v>5</v>
      </c>
      <c r="AF535" s="61">
        <v>0</v>
      </c>
      <c r="AG535" s="61">
        <v>5</v>
      </c>
      <c r="AH535" s="61">
        <v>3</v>
      </c>
      <c r="AI535" s="61">
        <v>0</v>
      </c>
      <c r="AJ535" s="61">
        <v>0</v>
      </c>
      <c r="AK535" s="61">
        <v>0</v>
      </c>
      <c r="AL535" s="61">
        <v>0</v>
      </c>
      <c r="AM535" s="61">
        <v>0</v>
      </c>
      <c r="AN535" s="61">
        <v>0</v>
      </c>
    </row>
    <row r="536" spans="1:40" s="123" customFormat="1" ht="75" x14ac:dyDescent="0.25">
      <c r="A536" s="61">
        <v>482</v>
      </c>
      <c r="B536" s="61" t="s">
        <v>761</v>
      </c>
      <c r="C536" s="61" t="s">
        <v>3893</v>
      </c>
      <c r="D536" s="61" t="s">
        <v>521</v>
      </c>
      <c r="E536" s="61"/>
      <c r="F536" s="61" t="s">
        <v>825</v>
      </c>
      <c r="G536" s="61"/>
      <c r="H536" s="61">
        <v>1</v>
      </c>
      <c r="I536" s="61">
        <v>0</v>
      </c>
      <c r="J536" s="61">
        <v>0</v>
      </c>
      <c r="K536" s="61">
        <v>0</v>
      </c>
      <c r="L536" s="61">
        <v>0</v>
      </c>
      <c r="M536" s="61">
        <v>0</v>
      </c>
      <c r="N536" s="61">
        <v>0</v>
      </c>
      <c r="O536" s="61">
        <v>0</v>
      </c>
      <c r="P536" s="61">
        <v>0</v>
      </c>
      <c r="Q536" s="61">
        <v>0</v>
      </c>
      <c r="R536" s="61">
        <v>0</v>
      </c>
      <c r="S536" s="61">
        <v>0</v>
      </c>
      <c r="T536" s="61">
        <v>0</v>
      </c>
      <c r="U536" s="61">
        <v>0</v>
      </c>
      <c r="V536" s="61">
        <v>0</v>
      </c>
      <c r="W536" s="61">
        <v>0</v>
      </c>
      <c r="X536" s="61">
        <v>0</v>
      </c>
      <c r="Y536" s="61">
        <v>0</v>
      </c>
      <c r="Z536" s="61">
        <v>0</v>
      </c>
      <c r="AA536" s="61">
        <v>0</v>
      </c>
      <c r="AB536" s="61">
        <v>0</v>
      </c>
      <c r="AC536" s="61">
        <v>0</v>
      </c>
      <c r="AD536" s="61">
        <v>0</v>
      </c>
      <c r="AE536" s="61">
        <v>0</v>
      </c>
      <c r="AF536" s="61">
        <v>0</v>
      </c>
      <c r="AG536" s="61">
        <v>0</v>
      </c>
      <c r="AH536" s="61">
        <v>0</v>
      </c>
      <c r="AI536" s="61">
        <v>0</v>
      </c>
      <c r="AJ536" s="61">
        <v>0</v>
      </c>
      <c r="AK536" s="61">
        <v>0</v>
      </c>
      <c r="AL536" s="61">
        <v>0</v>
      </c>
      <c r="AM536" s="61">
        <v>0</v>
      </c>
      <c r="AN536" s="61">
        <v>0</v>
      </c>
    </row>
    <row r="537" spans="1:40" s="123" customFormat="1" ht="37.5" x14ac:dyDescent="0.25">
      <c r="A537" s="61">
        <v>483</v>
      </c>
      <c r="B537" s="61" t="s">
        <v>761</v>
      </c>
      <c r="C537" s="61" t="s">
        <v>1225</v>
      </c>
      <c r="D537" s="61" t="s">
        <v>521</v>
      </c>
      <c r="E537" s="61"/>
      <c r="F537" s="61" t="s">
        <v>793</v>
      </c>
      <c r="G537" s="61"/>
      <c r="H537" s="61">
        <v>7</v>
      </c>
      <c r="I537" s="61">
        <v>1</v>
      </c>
      <c r="J537" s="61">
        <v>0</v>
      </c>
      <c r="K537" s="61">
        <v>0</v>
      </c>
      <c r="L537" s="61">
        <v>0</v>
      </c>
      <c r="M537" s="61">
        <v>0</v>
      </c>
      <c r="N537" s="61">
        <v>0</v>
      </c>
      <c r="O537" s="61">
        <v>0</v>
      </c>
      <c r="P537" s="61">
        <v>0</v>
      </c>
      <c r="Q537" s="61">
        <v>0</v>
      </c>
      <c r="R537" s="61">
        <v>0</v>
      </c>
      <c r="S537" s="61">
        <v>0</v>
      </c>
      <c r="T537" s="61">
        <v>0</v>
      </c>
      <c r="U537" s="61">
        <v>0</v>
      </c>
      <c r="V537" s="61">
        <v>0</v>
      </c>
      <c r="W537" s="61">
        <v>0</v>
      </c>
      <c r="X537" s="61">
        <v>0</v>
      </c>
      <c r="Y537" s="61">
        <v>0</v>
      </c>
      <c r="Z537" s="61">
        <v>0</v>
      </c>
      <c r="AA537" s="61">
        <v>0</v>
      </c>
      <c r="AB537" s="61">
        <v>0</v>
      </c>
      <c r="AC537" s="61">
        <v>0</v>
      </c>
      <c r="AD537" s="61">
        <v>0</v>
      </c>
      <c r="AE537" s="61">
        <v>5</v>
      </c>
      <c r="AF537" s="61">
        <v>0</v>
      </c>
      <c r="AG537" s="61">
        <v>10</v>
      </c>
      <c r="AH537" s="61">
        <v>4</v>
      </c>
      <c r="AI537" s="61">
        <v>0</v>
      </c>
      <c r="AJ537" s="61">
        <v>0</v>
      </c>
      <c r="AK537" s="61">
        <v>0</v>
      </c>
      <c r="AL537" s="61">
        <v>0</v>
      </c>
      <c r="AM537" s="61">
        <v>0</v>
      </c>
      <c r="AN537" s="61">
        <v>0</v>
      </c>
    </row>
    <row r="538" spans="1:40" s="123" customFormat="1" ht="37.5" x14ac:dyDescent="0.25">
      <c r="A538" s="61">
        <v>484</v>
      </c>
      <c r="B538" s="61" t="s">
        <v>761</v>
      </c>
      <c r="C538" s="61" t="s">
        <v>1226</v>
      </c>
      <c r="D538" s="61" t="s">
        <v>521</v>
      </c>
      <c r="E538" s="61"/>
      <c r="F538" s="61" t="s">
        <v>762</v>
      </c>
      <c r="G538" s="61"/>
      <c r="H538" s="61">
        <v>4</v>
      </c>
      <c r="I538" s="61">
        <v>1</v>
      </c>
      <c r="J538" s="61">
        <v>0</v>
      </c>
      <c r="K538" s="61">
        <v>0</v>
      </c>
      <c r="L538" s="61">
        <v>0</v>
      </c>
      <c r="M538" s="61">
        <v>0</v>
      </c>
      <c r="N538" s="61">
        <v>0</v>
      </c>
      <c r="O538" s="61">
        <v>0</v>
      </c>
      <c r="P538" s="61">
        <v>0</v>
      </c>
      <c r="Q538" s="61">
        <v>0</v>
      </c>
      <c r="R538" s="61">
        <v>0</v>
      </c>
      <c r="S538" s="61">
        <v>0</v>
      </c>
      <c r="T538" s="61">
        <v>0</v>
      </c>
      <c r="U538" s="61">
        <v>0</v>
      </c>
      <c r="V538" s="61">
        <v>0</v>
      </c>
      <c r="W538" s="61">
        <v>0</v>
      </c>
      <c r="X538" s="61">
        <v>0</v>
      </c>
      <c r="Y538" s="61">
        <v>0</v>
      </c>
      <c r="Z538" s="61">
        <v>0</v>
      </c>
      <c r="AA538" s="61">
        <v>0</v>
      </c>
      <c r="AB538" s="61">
        <v>0</v>
      </c>
      <c r="AC538" s="61">
        <v>0</v>
      </c>
      <c r="AD538" s="61">
        <v>0</v>
      </c>
      <c r="AE538" s="61">
        <v>3</v>
      </c>
      <c r="AF538" s="61">
        <v>0</v>
      </c>
      <c r="AG538" s="61">
        <v>3</v>
      </c>
      <c r="AH538" s="61">
        <v>2</v>
      </c>
      <c r="AI538" s="61">
        <v>0</v>
      </c>
      <c r="AJ538" s="61">
        <v>0</v>
      </c>
      <c r="AK538" s="61">
        <v>0</v>
      </c>
      <c r="AL538" s="61">
        <v>0</v>
      </c>
      <c r="AM538" s="61">
        <v>0</v>
      </c>
      <c r="AN538" s="61">
        <v>0</v>
      </c>
    </row>
    <row r="539" spans="1:40" s="123" customFormat="1" ht="37.5" x14ac:dyDescent="0.25">
      <c r="A539" s="61">
        <v>485</v>
      </c>
      <c r="B539" s="61" t="s">
        <v>761</v>
      </c>
      <c r="C539" s="61" t="s">
        <v>1227</v>
      </c>
      <c r="D539" s="61" t="s">
        <v>738</v>
      </c>
      <c r="E539" s="61"/>
      <c r="F539" s="61" t="s">
        <v>826</v>
      </c>
      <c r="G539" s="61"/>
      <c r="H539" s="61">
        <v>6</v>
      </c>
      <c r="I539" s="61">
        <v>1</v>
      </c>
      <c r="J539" s="61">
        <v>0</v>
      </c>
      <c r="K539" s="61">
        <v>0</v>
      </c>
      <c r="L539" s="61">
        <v>0</v>
      </c>
      <c r="M539" s="61">
        <v>0</v>
      </c>
      <c r="N539" s="61">
        <v>0</v>
      </c>
      <c r="O539" s="61">
        <v>1</v>
      </c>
      <c r="P539" s="61">
        <v>2</v>
      </c>
      <c r="Q539" s="61">
        <v>0</v>
      </c>
      <c r="R539" s="61">
        <v>0</v>
      </c>
      <c r="S539" s="61">
        <v>0</v>
      </c>
      <c r="T539" s="61">
        <v>0</v>
      </c>
      <c r="U539" s="61">
        <v>0</v>
      </c>
      <c r="V539" s="61">
        <v>0</v>
      </c>
      <c r="W539" s="61">
        <v>0</v>
      </c>
      <c r="X539" s="61">
        <v>0</v>
      </c>
      <c r="Y539" s="61">
        <v>0</v>
      </c>
      <c r="Z539" s="61">
        <v>0</v>
      </c>
      <c r="AA539" s="61">
        <v>0</v>
      </c>
      <c r="AB539" s="61">
        <v>0</v>
      </c>
      <c r="AC539" s="61">
        <v>0</v>
      </c>
      <c r="AD539" s="61">
        <v>0</v>
      </c>
      <c r="AE539" s="61">
        <v>0</v>
      </c>
      <c r="AF539" s="61">
        <v>0</v>
      </c>
      <c r="AG539" s="61">
        <v>3</v>
      </c>
      <c r="AH539" s="61">
        <v>2</v>
      </c>
      <c r="AI539" s="61">
        <v>0</v>
      </c>
      <c r="AJ539" s="61">
        <v>0</v>
      </c>
      <c r="AK539" s="61">
        <v>0</v>
      </c>
      <c r="AL539" s="61">
        <v>0</v>
      </c>
      <c r="AM539" s="61">
        <v>0</v>
      </c>
      <c r="AN539" s="61">
        <v>0</v>
      </c>
    </row>
    <row r="540" spans="1:40" s="123" customFormat="1" ht="150" customHeight="1" x14ac:dyDescent="0.25">
      <c r="A540" s="61">
        <v>486</v>
      </c>
      <c r="B540" s="61" t="s">
        <v>3895</v>
      </c>
      <c r="C540" s="61" t="s">
        <v>3894</v>
      </c>
      <c r="D540" s="61" t="s">
        <v>738</v>
      </c>
      <c r="E540" s="61"/>
      <c r="F540" s="61" t="s">
        <v>827</v>
      </c>
      <c r="G540" s="61"/>
      <c r="H540" s="61">
        <v>11</v>
      </c>
      <c r="I540" s="61">
        <v>1</v>
      </c>
      <c r="J540" s="61">
        <v>2</v>
      </c>
      <c r="K540" s="61">
        <v>0</v>
      </c>
      <c r="L540" s="61">
        <v>1</v>
      </c>
      <c r="M540" s="61">
        <v>0</v>
      </c>
      <c r="N540" s="61">
        <v>0</v>
      </c>
      <c r="O540" s="61">
        <v>1</v>
      </c>
      <c r="P540" s="61">
        <v>2</v>
      </c>
      <c r="Q540" s="61">
        <v>0</v>
      </c>
      <c r="R540" s="61">
        <v>0</v>
      </c>
      <c r="S540" s="61">
        <v>0</v>
      </c>
      <c r="T540" s="61">
        <v>0</v>
      </c>
      <c r="U540" s="61">
        <v>0</v>
      </c>
      <c r="V540" s="61">
        <v>1</v>
      </c>
      <c r="W540" s="61">
        <v>0</v>
      </c>
      <c r="X540" s="61">
        <v>2</v>
      </c>
      <c r="Y540" s="61">
        <v>0</v>
      </c>
      <c r="Z540" s="61">
        <v>0</v>
      </c>
      <c r="AA540" s="61">
        <v>0</v>
      </c>
      <c r="AB540" s="61">
        <v>1</v>
      </c>
      <c r="AC540" s="61">
        <v>1</v>
      </c>
      <c r="AD540" s="61">
        <v>0</v>
      </c>
      <c r="AE540" s="61">
        <v>7</v>
      </c>
      <c r="AF540" s="61">
        <v>20</v>
      </c>
      <c r="AG540" s="61">
        <v>15</v>
      </c>
      <c r="AH540" s="61">
        <v>1</v>
      </c>
      <c r="AI540" s="61">
        <v>0</v>
      </c>
      <c r="AJ540" s="61">
        <v>0</v>
      </c>
      <c r="AK540" s="61">
        <v>0</v>
      </c>
      <c r="AL540" s="61">
        <v>0</v>
      </c>
      <c r="AM540" s="61">
        <v>0</v>
      </c>
      <c r="AN540" s="61">
        <v>0</v>
      </c>
    </row>
    <row r="541" spans="1:40" s="123" customFormat="1" ht="37.5" x14ac:dyDescent="0.25">
      <c r="A541" s="61">
        <v>487</v>
      </c>
      <c r="B541" s="61" t="s">
        <v>761</v>
      </c>
      <c r="C541" s="61" t="s">
        <v>3896</v>
      </c>
      <c r="D541" s="61" t="s">
        <v>738</v>
      </c>
      <c r="E541" s="61"/>
      <c r="F541" s="61" t="s">
        <v>763</v>
      </c>
      <c r="G541" s="61"/>
      <c r="H541" s="61">
        <v>6</v>
      </c>
      <c r="I541" s="61">
        <v>1</v>
      </c>
      <c r="J541" s="61">
        <v>0</v>
      </c>
      <c r="K541" s="61">
        <v>0</v>
      </c>
      <c r="L541" s="61">
        <v>1</v>
      </c>
      <c r="M541" s="61">
        <v>1</v>
      </c>
      <c r="N541" s="61">
        <v>0</v>
      </c>
      <c r="O541" s="61">
        <v>1</v>
      </c>
      <c r="P541" s="61">
        <v>3</v>
      </c>
      <c r="Q541" s="61">
        <v>1</v>
      </c>
      <c r="R541" s="61">
        <v>0</v>
      </c>
      <c r="S541" s="61">
        <v>5</v>
      </c>
      <c r="T541" s="61">
        <v>0</v>
      </c>
      <c r="U541" s="61">
        <v>0</v>
      </c>
      <c r="V541" s="61">
        <v>3</v>
      </c>
      <c r="W541" s="61">
        <v>2</v>
      </c>
      <c r="X541" s="61">
        <v>0</v>
      </c>
      <c r="Y541" s="61">
        <v>0</v>
      </c>
      <c r="Z541" s="61">
        <v>0</v>
      </c>
      <c r="AA541" s="61">
        <v>0</v>
      </c>
      <c r="AB541" s="61">
        <v>0</v>
      </c>
      <c r="AC541" s="61">
        <v>1</v>
      </c>
      <c r="AD541" s="61">
        <v>0</v>
      </c>
      <c r="AE541" s="61">
        <v>1</v>
      </c>
      <c r="AF541" s="61">
        <v>10</v>
      </c>
      <c r="AG541" s="61">
        <v>10</v>
      </c>
      <c r="AH541" s="61">
        <v>15</v>
      </c>
      <c r="AI541" s="61">
        <v>0</v>
      </c>
      <c r="AJ541" s="61">
        <v>2</v>
      </c>
      <c r="AK541" s="61">
        <v>0</v>
      </c>
      <c r="AL541" s="61">
        <v>0</v>
      </c>
      <c r="AM541" s="61">
        <v>0</v>
      </c>
      <c r="AN541" s="61">
        <v>0</v>
      </c>
    </row>
    <row r="542" spans="1:40" s="123" customFormat="1" ht="56.25" x14ac:dyDescent="0.25">
      <c r="A542" s="61">
        <v>488</v>
      </c>
      <c r="B542" s="61" t="s">
        <v>761</v>
      </c>
      <c r="C542" s="61" t="s">
        <v>3898</v>
      </c>
      <c r="D542" s="61" t="s">
        <v>738</v>
      </c>
      <c r="E542" s="61"/>
      <c r="F542" s="61" t="s">
        <v>3897</v>
      </c>
      <c r="G542" s="61"/>
      <c r="H542" s="61">
        <v>26</v>
      </c>
      <c r="I542" s="61">
        <v>2</v>
      </c>
      <c r="J542" s="61">
        <v>0</v>
      </c>
      <c r="K542" s="61">
        <v>0</v>
      </c>
      <c r="L542" s="61">
        <v>0</v>
      </c>
      <c r="M542" s="61">
        <v>2</v>
      </c>
      <c r="N542" s="61">
        <v>0</v>
      </c>
      <c r="O542" s="61">
        <v>2</v>
      </c>
      <c r="P542" s="61">
        <v>4</v>
      </c>
      <c r="Q542" s="61">
        <v>2</v>
      </c>
      <c r="R542" s="61">
        <v>0</v>
      </c>
      <c r="S542" s="61">
        <v>2</v>
      </c>
      <c r="T542" s="61">
        <v>0</v>
      </c>
      <c r="U542" s="61">
        <v>0</v>
      </c>
      <c r="V542" s="61">
        <v>2</v>
      </c>
      <c r="W542" s="61">
        <v>2</v>
      </c>
      <c r="X542" s="61">
        <v>0</v>
      </c>
      <c r="Y542" s="61">
        <v>0</v>
      </c>
      <c r="Z542" s="61">
        <v>0</v>
      </c>
      <c r="AA542" s="61">
        <v>0</v>
      </c>
      <c r="AB542" s="61">
        <v>0</v>
      </c>
      <c r="AC542" s="61">
        <v>2</v>
      </c>
      <c r="AD542" s="61">
        <v>0</v>
      </c>
      <c r="AE542" s="61">
        <v>2</v>
      </c>
      <c r="AF542" s="61">
        <v>10</v>
      </c>
      <c r="AG542" s="61">
        <v>10</v>
      </c>
      <c r="AH542" s="61">
        <v>2</v>
      </c>
      <c r="AI542" s="61">
        <v>0</v>
      </c>
      <c r="AJ542" s="61">
        <v>0</v>
      </c>
      <c r="AK542" s="61">
        <v>0</v>
      </c>
      <c r="AL542" s="61">
        <v>0</v>
      </c>
      <c r="AM542" s="61">
        <v>0</v>
      </c>
      <c r="AN542" s="61">
        <v>0</v>
      </c>
    </row>
    <row r="543" spans="1:40" s="123" customFormat="1" ht="37.5" x14ac:dyDescent="0.25">
      <c r="A543" s="61">
        <v>489</v>
      </c>
      <c r="B543" s="61" t="s">
        <v>761</v>
      </c>
      <c r="C543" s="61" t="s">
        <v>1228</v>
      </c>
      <c r="D543" s="61" t="s">
        <v>738</v>
      </c>
      <c r="E543" s="61"/>
      <c r="F543" s="61" t="s">
        <v>764</v>
      </c>
      <c r="G543" s="61"/>
      <c r="H543" s="61">
        <v>1</v>
      </c>
      <c r="I543" s="61">
        <v>0</v>
      </c>
      <c r="J543" s="61">
        <v>0</v>
      </c>
      <c r="K543" s="61">
        <v>0</v>
      </c>
      <c r="L543" s="61">
        <v>0</v>
      </c>
      <c r="M543" s="61">
        <v>0</v>
      </c>
      <c r="N543" s="61">
        <v>0</v>
      </c>
      <c r="O543" s="61">
        <v>0</v>
      </c>
      <c r="P543" s="61">
        <v>0</v>
      </c>
      <c r="Q543" s="61">
        <v>0</v>
      </c>
      <c r="R543" s="61">
        <v>0</v>
      </c>
      <c r="S543" s="61">
        <v>0</v>
      </c>
      <c r="T543" s="61">
        <v>0</v>
      </c>
      <c r="U543" s="61">
        <v>0</v>
      </c>
      <c r="V543" s="61">
        <v>0</v>
      </c>
      <c r="W543" s="61">
        <v>0</v>
      </c>
      <c r="X543" s="61">
        <v>0</v>
      </c>
      <c r="Y543" s="61">
        <v>0</v>
      </c>
      <c r="Z543" s="61">
        <v>0</v>
      </c>
      <c r="AA543" s="61">
        <v>0</v>
      </c>
      <c r="AB543" s="61">
        <v>0</v>
      </c>
      <c r="AC543" s="61">
        <v>0</v>
      </c>
      <c r="AD543" s="61">
        <v>0</v>
      </c>
      <c r="AE543" s="61">
        <v>0</v>
      </c>
      <c r="AF543" s="61">
        <v>0</v>
      </c>
      <c r="AG543" s="61">
        <v>2</v>
      </c>
      <c r="AH543" s="61">
        <v>1</v>
      </c>
      <c r="AI543" s="61">
        <v>0</v>
      </c>
      <c r="AJ543" s="61">
        <v>0</v>
      </c>
      <c r="AK543" s="61">
        <v>0</v>
      </c>
      <c r="AL543" s="61">
        <v>0</v>
      </c>
      <c r="AM543" s="61">
        <v>0</v>
      </c>
      <c r="AN543" s="61">
        <v>0</v>
      </c>
    </row>
    <row r="544" spans="1:40" s="123" customFormat="1" ht="37.5" x14ac:dyDescent="0.25">
      <c r="A544" s="61">
        <v>490</v>
      </c>
      <c r="B544" s="61" t="s">
        <v>761</v>
      </c>
      <c r="C544" s="61" t="s">
        <v>3899</v>
      </c>
      <c r="D544" s="61" t="s">
        <v>738</v>
      </c>
      <c r="E544" s="61"/>
      <c r="F544" s="61" t="s">
        <v>765</v>
      </c>
      <c r="G544" s="61"/>
      <c r="H544" s="61">
        <v>4</v>
      </c>
      <c r="I544" s="61">
        <v>1</v>
      </c>
      <c r="J544" s="61">
        <v>0</v>
      </c>
      <c r="K544" s="61">
        <v>0</v>
      </c>
      <c r="L544" s="61">
        <v>1</v>
      </c>
      <c r="M544" s="61">
        <v>1</v>
      </c>
      <c r="N544" s="61">
        <v>0</v>
      </c>
      <c r="O544" s="61">
        <v>0</v>
      </c>
      <c r="P544" s="61">
        <v>3</v>
      </c>
      <c r="Q544" s="61">
        <v>0</v>
      </c>
      <c r="R544" s="61">
        <v>0</v>
      </c>
      <c r="S544" s="61">
        <v>0</v>
      </c>
      <c r="T544" s="61">
        <v>0</v>
      </c>
      <c r="U544" s="61">
        <v>0</v>
      </c>
      <c r="V544" s="61">
        <v>0</v>
      </c>
      <c r="W544" s="61">
        <v>1</v>
      </c>
      <c r="X544" s="61">
        <v>0</v>
      </c>
      <c r="Y544" s="61">
        <v>0</v>
      </c>
      <c r="Z544" s="61">
        <v>0</v>
      </c>
      <c r="AA544" s="61">
        <v>0</v>
      </c>
      <c r="AB544" s="61">
        <v>0</v>
      </c>
      <c r="AC544" s="61">
        <v>0</v>
      </c>
      <c r="AD544" s="61">
        <v>0</v>
      </c>
      <c r="AE544" s="61">
        <v>0</v>
      </c>
      <c r="AF544" s="61">
        <v>3</v>
      </c>
      <c r="AG544" s="61">
        <v>15</v>
      </c>
      <c r="AH544" s="61">
        <v>0</v>
      </c>
      <c r="AI544" s="61">
        <v>0</v>
      </c>
      <c r="AJ544" s="61">
        <v>0</v>
      </c>
      <c r="AK544" s="61">
        <v>0</v>
      </c>
      <c r="AL544" s="61">
        <v>0</v>
      </c>
      <c r="AM544" s="61">
        <v>0</v>
      </c>
      <c r="AN544" s="61">
        <v>0</v>
      </c>
    </row>
    <row r="545" spans="1:40" s="123" customFormat="1" ht="37.5" x14ac:dyDescent="0.25">
      <c r="A545" s="61">
        <v>491</v>
      </c>
      <c r="B545" s="61" t="s">
        <v>761</v>
      </c>
      <c r="C545" s="61" t="s">
        <v>3900</v>
      </c>
      <c r="D545" s="61" t="s">
        <v>738</v>
      </c>
      <c r="E545" s="61"/>
      <c r="F545" s="61" t="s">
        <v>828</v>
      </c>
      <c r="G545" s="61"/>
      <c r="H545" s="61">
        <v>6</v>
      </c>
      <c r="I545" s="61">
        <v>1</v>
      </c>
      <c r="J545" s="61">
        <v>0</v>
      </c>
      <c r="K545" s="61">
        <v>0</v>
      </c>
      <c r="L545" s="61">
        <v>0</v>
      </c>
      <c r="M545" s="61">
        <v>0</v>
      </c>
      <c r="N545" s="61">
        <v>0</v>
      </c>
      <c r="O545" s="61">
        <v>1</v>
      </c>
      <c r="P545" s="61">
        <v>2</v>
      </c>
      <c r="Q545" s="61">
        <v>0</v>
      </c>
      <c r="R545" s="61">
        <v>0</v>
      </c>
      <c r="S545" s="61">
        <v>2</v>
      </c>
      <c r="T545" s="61">
        <v>0</v>
      </c>
      <c r="U545" s="61">
        <v>0</v>
      </c>
      <c r="V545" s="61">
        <v>0</v>
      </c>
      <c r="W545" s="61">
        <v>0</v>
      </c>
      <c r="X545" s="61">
        <v>0</v>
      </c>
      <c r="Y545" s="61">
        <v>0</v>
      </c>
      <c r="Z545" s="61">
        <v>0</v>
      </c>
      <c r="AA545" s="61">
        <v>0</v>
      </c>
      <c r="AB545" s="61">
        <v>0</v>
      </c>
      <c r="AC545" s="61">
        <v>0</v>
      </c>
      <c r="AD545" s="61">
        <v>0</v>
      </c>
      <c r="AE545" s="61">
        <v>0</v>
      </c>
      <c r="AF545" s="61">
        <v>0</v>
      </c>
      <c r="AG545" s="61">
        <v>30</v>
      </c>
      <c r="AH545" s="61">
        <v>4</v>
      </c>
      <c r="AI545" s="61">
        <v>0</v>
      </c>
      <c r="AJ545" s="61">
        <v>0</v>
      </c>
      <c r="AK545" s="61">
        <v>0</v>
      </c>
      <c r="AL545" s="61">
        <v>0</v>
      </c>
      <c r="AM545" s="61">
        <v>0</v>
      </c>
      <c r="AN545" s="61">
        <v>0</v>
      </c>
    </row>
    <row r="546" spans="1:40" s="123" customFormat="1" ht="93.75" x14ac:dyDescent="0.25">
      <c r="A546" s="61">
        <v>492</v>
      </c>
      <c r="B546" s="61" t="s">
        <v>761</v>
      </c>
      <c r="C546" s="61" t="s">
        <v>3901</v>
      </c>
      <c r="D546" s="61" t="s">
        <v>738</v>
      </c>
      <c r="E546" s="61"/>
      <c r="F546" s="61" t="s">
        <v>829</v>
      </c>
      <c r="G546" s="61"/>
      <c r="H546" s="61">
        <v>11</v>
      </c>
      <c r="I546" s="61">
        <v>1</v>
      </c>
      <c r="J546" s="61">
        <v>2</v>
      </c>
      <c r="K546" s="61">
        <v>0</v>
      </c>
      <c r="L546" s="61">
        <v>2</v>
      </c>
      <c r="M546" s="61">
        <v>1</v>
      </c>
      <c r="N546" s="61">
        <v>0</v>
      </c>
      <c r="O546" s="61">
        <v>1</v>
      </c>
      <c r="P546" s="61">
        <v>2</v>
      </c>
      <c r="Q546" s="61">
        <v>0</v>
      </c>
      <c r="R546" s="61">
        <v>0</v>
      </c>
      <c r="S546" s="61">
        <v>0</v>
      </c>
      <c r="T546" s="61">
        <v>0</v>
      </c>
      <c r="U546" s="61">
        <v>0</v>
      </c>
      <c r="V546" s="61">
        <v>1</v>
      </c>
      <c r="W546" s="61">
        <v>0</v>
      </c>
      <c r="X546" s="61">
        <v>0</v>
      </c>
      <c r="Y546" s="61">
        <v>0</v>
      </c>
      <c r="Z546" s="61">
        <v>1</v>
      </c>
      <c r="AA546" s="61">
        <v>0</v>
      </c>
      <c r="AB546" s="61">
        <v>0</v>
      </c>
      <c r="AC546" s="61">
        <v>1</v>
      </c>
      <c r="AD546" s="61">
        <v>0</v>
      </c>
      <c r="AE546" s="61">
        <v>5</v>
      </c>
      <c r="AF546" s="61">
        <v>10</v>
      </c>
      <c r="AG546" s="61">
        <v>5</v>
      </c>
      <c r="AH546" s="61">
        <v>20</v>
      </c>
      <c r="AI546" s="61">
        <v>0</v>
      </c>
      <c r="AJ546" s="61">
        <v>2</v>
      </c>
      <c r="AK546" s="61">
        <v>0</v>
      </c>
      <c r="AL546" s="61">
        <v>0</v>
      </c>
      <c r="AM546" s="61">
        <v>0</v>
      </c>
      <c r="AN546" s="61">
        <v>0</v>
      </c>
    </row>
    <row r="547" spans="1:40" s="123" customFormat="1" ht="37.5" x14ac:dyDescent="0.25">
      <c r="A547" s="61">
        <v>493</v>
      </c>
      <c r="B547" s="61" t="s">
        <v>761</v>
      </c>
      <c r="C547" s="61" t="s">
        <v>1229</v>
      </c>
      <c r="D547" s="61" t="s">
        <v>738</v>
      </c>
      <c r="E547" s="61"/>
      <c r="F547" s="61" t="s">
        <v>830</v>
      </c>
      <c r="G547" s="61"/>
      <c r="H547" s="61">
        <v>13</v>
      </c>
      <c r="I547" s="61">
        <v>1</v>
      </c>
      <c r="J547" s="61">
        <v>0</v>
      </c>
      <c r="K547" s="61">
        <v>0</v>
      </c>
      <c r="L547" s="61">
        <v>0</v>
      </c>
      <c r="M547" s="61">
        <v>0</v>
      </c>
      <c r="N547" s="61">
        <v>1</v>
      </c>
      <c r="O547" s="61">
        <v>2</v>
      </c>
      <c r="P547" s="61">
        <v>0</v>
      </c>
      <c r="Q547" s="61">
        <v>0</v>
      </c>
      <c r="R547" s="61">
        <v>0</v>
      </c>
      <c r="S547" s="61">
        <v>0</v>
      </c>
      <c r="T547" s="61">
        <v>0</v>
      </c>
      <c r="U547" s="61">
        <v>0</v>
      </c>
      <c r="V547" s="61">
        <v>0</v>
      </c>
      <c r="W547" s="61">
        <v>1</v>
      </c>
      <c r="X547" s="61">
        <v>1</v>
      </c>
      <c r="Y547" s="61">
        <v>0</v>
      </c>
      <c r="Z547" s="61">
        <v>0</v>
      </c>
      <c r="AA547" s="61">
        <v>0</v>
      </c>
      <c r="AB547" s="61">
        <v>0</v>
      </c>
      <c r="AC547" s="61">
        <v>1</v>
      </c>
      <c r="AD547" s="61">
        <v>0</v>
      </c>
      <c r="AE547" s="61">
        <v>0</v>
      </c>
      <c r="AF547" s="61">
        <v>0</v>
      </c>
      <c r="AG547" s="61">
        <v>30</v>
      </c>
      <c r="AH547" s="61">
        <v>10</v>
      </c>
      <c r="AI547" s="61">
        <v>0</v>
      </c>
      <c r="AJ547" s="61">
        <v>0</v>
      </c>
      <c r="AK547" s="61">
        <v>0</v>
      </c>
      <c r="AL547" s="61">
        <v>0</v>
      </c>
      <c r="AM547" s="61">
        <v>0</v>
      </c>
      <c r="AN547" s="61">
        <v>0</v>
      </c>
    </row>
    <row r="548" spans="1:40" s="123" customFormat="1" ht="75" x14ac:dyDescent="0.25">
      <c r="A548" s="61">
        <v>494</v>
      </c>
      <c r="B548" s="61" t="s">
        <v>761</v>
      </c>
      <c r="C548" s="61" t="s">
        <v>1230</v>
      </c>
      <c r="D548" s="61" t="s">
        <v>738</v>
      </c>
      <c r="E548" s="61"/>
      <c r="F548" s="61" t="s">
        <v>831</v>
      </c>
      <c r="G548" s="61"/>
      <c r="H548" s="61">
        <v>11</v>
      </c>
      <c r="I548" s="61">
        <v>1</v>
      </c>
      <c r="J548" s="61">
        <v>0</v>
      </c>
      <c r="K548" s="61">
        <v>0</v>
      </c>
      <c r="L548" s="61">
        <v>0</v>
      </c>
      <c r="M548" s="61">
        <v>0</v>
      </c>
      <c r="N548" s="61">
        <v>0</v>
      </c>
      <c r="O548" s="61">
        <v>0</v>
      </c>
      <c r="P548" s="61">
        <v>0</v>
      </c>
      <c r="Q548" s="61">
        <v>0</v>
      </c>
      <c r="R548" s="61">
        <v>0</v>
      </c>
      <c r="S548" s="61">
        <v>0</v>
      </c>
      <c r="T548" s="61">
        <v>0</v>
      </c>
      <c r="U548" s="61">
        <v>0</v>
      </c>
      <c r="V548" s="61">
        <v>0</v>
      </c>
      <c r="W548" s="61">
        <v>0</v>
      </c>
      <c r="X548" s="61">
        <v>0</v>
      </c>
      <c r="Y548" s="61">
        <v>0</v>
      </c>
      <c r="Z548" s="61">
        <v>0</v>
      </c>
      <c r="AA548" s="61">
        <v>0</v>
      </c>
      <c r="AB548" s="61">
        <v>0</v>
      </c>
      <c r="AC548" s="61">
        <v>0</v>
      </c>
      <c r="AD548" s="61">
        <v>0</v>
      </c>
      <c r="AE548" s="61">
        <v>0</v>
      </c>
      <c r="AF548" s="61">
        <v>0</v>
      </c>
      <c r="AG548" s="61">
        <v>5</v>
      </c>
      <c r="AH548" s="61">
        <v>5</v>
      </c>
      <c r="AI548" s="61">
        <v>0</v>
      </c>
      <c r="AJ548" s="61">
        <v>0</v>
      </c>
      <c r="AK548" s="61">
        <v>0</v>
      </c>
      <c r="AL548" s="61">
        <v>0</v>
      </c>
      <c r="AM548" s="61">
        <v>0</v>
      </c>
      <c r="AN548" s="61">
        <v>0</v>
      </c>
    </row>
    <row r="549" spans="1:40" s="123" customFormat="1" ht="37.5" x14ac:dyDescent="0.25">
      <c r="A549" s="61">
        <v>495</v>
      </c>
      <c r="B549" s="61" t="s">
        <v>761</v>
      </c>
      <c r="C549" s="61" t="s">
        <v>3902</v>
      </c>
      <c r="D549" s="61" t="s">
        <v>546</v>
      </c>
      <c r="E549" s="61"/>
      <c r="F549" s="61" t="s">
        <v>832</v>
      </c>
      <c r="G549" s="61"/>
      <c r="H549" s="61">
        <v>11</v>
      </c>
      <c r="I549" s="61">
        <v>1</v>
      </c>
      <c r="J549" s="61">
        <v>0</v>
      </c>
      <c r="K549" s="61">
        <v>0</v>
      </c>
      <c r="L549" s="61">
        <v>1</v>
      </c>
      <c r="M549" s="61">
        <v>1</v>
      </c>
      <c r="N549" s="61">
        <v>0</v>
      </c>
      <c r="O549" s="61">
        <v>1</v>
      </c>
      <c r="P549" s="61">
        <v>2</v>
      </c>
      <c r="Q549" s="61">
        <v>1</v>
      </c>
      <c r="R549" s="61">
        <v>0</v>
      </c>
      <c r="S549" s="61">
        <v>5</v>
      </c>
      <c r="T549" s="61">
        <v>0</v>
      </c>
      <c r="U549" s="61">
        <v>0</v>
      </c>
      <c r="V549" s="61">
        <v>1</v>
      </c>
      <c r="W549" s="61">
        <v>0</v>
      </c>
      <c r="X549" s="61">
        <v>0</v>
      </c>
      <c r="Y549" s="61">
        <v>0</v>
      </c>
      <c r="Z549" s="61">
        <v>1</v>
      </c>
      <c r="AA549" s="61">
        <v>0</v>
      </c>
      <c r="AB549" s="61">
        <v>0</v>
      </c>
      <c r="AC549" s="61">
        <v>0</v>
      </c>
      <c r="AD549" s="61">
        <v>0</v>
      </c>
      <c r="AE549" s="61">
        <v>1</v>
      </c>
      <c r="AF549" s="61">
        <v>10</v>
      </c>
      <c r="AG549" s="61">
        <v>30</v>
      </c>
      <c r="AH549" s="61">
        <v>10</v>
      </c>
      <c r="AI549" s="61">
        <v>0</v>
      </c>
      <c r="AJ549" s="61">
        <v>0</v>
      </c>
      <c r="AK549" s="61">
        <v>0</v>
      </c>
      <c r="AL549" s="61">
        <v>0</v>
      </c>
      <c r="AM549" s="61">
        <v>0</v>
      </c>
      <c r="AN549" s="61">
        <v>0</v>
      </c>
    </row>
    <row r="550" spans="1:40" s="123" customFormat="1" ht="56.25" x14ac:dyDescent="0.25">
      <c r="A550" s="61">
        <v>496</v>
      </c>
      <c r="B550" s="61" t="s">
        <v>761</v>
      </c>
      <c r="C550" s="61" t="s">
        <v>3903</v>
      </c>
      <c r="D550" s="61" t="s">
        <v>546</v>
      </c>
      <c r="E550" s="61"/>
      <c r="F550" s="61" t="s">
        <v>833</v>
      </c>
      <c r="G550" s="61"/>
      <c r="H550" s="61">
        <v>11</v>
      </c>
      <c r="I550" s="61">
        <v>1</v>
      </c>
      <c r="J550" s="61">
        <v>1</v>
      </c>
      <c r="K550" s="61">
        <v>0</v>
      </c>
      <c r="L550" s="61">
        <v>1</v>
      </c>
      <c r="M550" s="61">
        <v>1</v>
      </c>
      <c r="N550" s="61">
        <v>0</v>
      </c>
      <c r="O550" s="61">
        <v>1</v>
      </c>
      <c r="P550" s="61">
        <v>2</v>
      </c>
      <c r="Q550" s="61">
        <v>1</v>
      </c>
      <c r="R550" s="61">
        <v>0</v>
      </c>
      <c r="S550" s="61">
        <v>5</v>
      </c>
      <c r="T550" s="61">
        <v>0</v>
      </c>
      <c r="U550" s="61">
        <v>0</v>
      </c>
      <c r="V550" s="61">
        <v>1</v>
      </c>
      <c r="W550" s="61">
        <v>1</v>
      </c>
      <c r="X550" s="61">
        <v>1</v>
      </c>
      <c r="Y550" s="61">
        <v>1</v>
      </c>
      <c r="Z550" s="61">
        <v>0</v>
      </c>
      <c r="AA550" s="61">
        <v>1</v>
      </c>
      <c r="AB550" s="61">
        <v>0</v>
      </c>
      <c r="AC550" s="61">
        <v>1</v>
      </c>
      <c r="AD550" s="61">
        <v>0</v>
      </c>
      <c r="AE550" s="61">
        <v>1</v>
      </c>
      <c r="AF550" s="61">
        <v>10</v>
      </c>
      <c r="AG550" s="61">
        <v>10</v>
      </c>
      <c r="AH550" s="61">
        <v>20</v>
      </c>
      <c r="AI550" s="61">
        <v>2</v>
      </c>
      <c r="AJ550" s="61">
        <v>0</v>
      </c>
      <c r="AK550" s="61">
        <v>0</v>
      </c>
      <c r="AL550" s="61">
        <v>0</v>
      </c>
      <c r="AM550" s="61">
        <v>0</v>
      </c>
      <c r="AN550" s="61">
        <v>0</v>
      </c>
    </row>
    <row r="551" spans="1:40" s="123" customFormat="1" ht="37.5" x14ac:dyDescent="0.25">
      <c r="A551" s="61">
        <v>497</v>
      </c>
      <c r="B551" s="61" t="s">
        <v>761</v>
      </c>
      <c r="C551" s="61" t="s">
        <v>3904</v>
      </c>
      <c r="D551" s="61" t="s">
        <v>546</v>
      </c>
      <c r="E551" s="61"/>
      <c r="F551" s="61" t="s">
        <v>766</v>
      </c>
      <c r="G551" s="61"/>
      <c r="H551" s="61">
        <v>11</v>
      </c>
      <c r="I551" s="61">
        <v>1</v>
      </c>
      <c r="J551" s="61">
        <v>0</v>
      </c>
      <c r="K551" s="61">
        <v>0</v>
      </c>
      <c r="L551" s="61">
        <v>1</v>
      </c>
      <c r="M551" s="61">
        <v>1</v>
      </c>
      <c r="N551" s="61">
        <v>0</v>
      </c>
      <c r="O551" s="61">
        <v>1</v>
      </c>
      <c r="P551" s="61">
        <v>2</v>
      </c>
      <c r="Q551" s="61">
        <v>1</v>
      </c>
      <c r="R551" s="61">
        <v>0</v>
      </c>
      <c r="S551" s="61">
        <v>5</v>
      </c>
      <c r="T551" s="61">
        <v>0</v>
      </c>
      <c r="U551" s="61">
        <v>0</v>
      </c>
      <c r="V551" s="61">
        <v>2</v>
      </c>
      <c r="W551" s="61">
        <v>0</v>
      </c>
      <c r="X551" s="61">
        <v>0</v>
      </c>
      <c r="Y551" s="61">
        <v>0</v>
      </c>
      <c r="Z551" s="61">
        <v>1</v>
      </c>
      <c r="AA551" s="61">
        <v>0</v>
      </c>
      <c r="AB551" s="61">
        <v>0</v>
      </c>
      <c r="AC551" s="61">
        <v>0</v>
      </c>
      <c r="AD551" s="61">
        <v>0</v>
      </c>
      <c r="AE551" s="61">
        <v>1</v>
      </c>
      <c r="AF551" s="61">
        <v>10</v>
      </c>
      <c r="AG551" s="61">
        <v>30</v>
      </c>
      <c r="AH551" s="61">
        <v>10</v>
      </c>
      <c r="AI551" s="61">
        <v>0</v>
      </c>
      <c r="AJ551" s="61">
        <v>0</v>
      </c>
      <c r="AK551" s="61">
        <v>0</v>
      </c>
      <c r="AL551" s="61">
        <v>0</v>
      </c>
      <c r="AM551" s="61">
        <v>0</v>
      </c>
      <c r="AN551" s="61">
        <v>0</v>
      </c>
    </row>
    <row r="552" spans="1:40" s="123" customFormat="1" ht="37.5" x14ac:dyDescent="0.25">
      <c r="A552" s="61">
        <v>498</v>
      </c>
      <c r="B552" s="61" t="s">
        <v>761</v>
      </c>
      <c r="C552" s="61" t="s">
        <v>3905</v>
      </c>
      <c r="D552" s="61" t="s">
        <v>546</v>
      </c>
      <c r="E552" s="61"/>
      <c r="F552" s="61" t="s">
        <v>834</v>
      </c>
      <c r="G552" s="61"/>
      <c r="H552" s="61">
        <v>11</v>
      </c>
      <c r="I552" s="61">
        <v>1</v>
      </c>
      <c r="J552" s="61">
        <v>0</v>
      </c>
      <c r="K552" s="61">
        <v>0</v>
      </c>
      <c r="L552" s="61">
        <v>1</v>
      </c>
      <c r="M552" s="61">
        <v>1</v>
      </c>
      <c r="N552" s="61">
        <v>0</v>
      </c>
      <c r="O552" s="61">
        <v>1</v>
      </c>
      <c r="P552" s="61">
        <v>2</v>
      </c>
      <c r="Q552" s="61">
        <v>1</v>
      </c>
      <c r="R552" s="61">
        <v>0</v>
      </c>
      <c r="S552" s="61">
        <v>5</v>
      </c>
      <c r="T552" s="61">
        <v>0</v>
      </c>
      <c r="U552" s="61">
        <v>0</v>
      </c>
      <c r="V552" s="61">
        <v>1</v>
      </c>
      <c r="W552" s="61">
        <v>1</v>
      </c>
      <c r="X552" s="61">
        <v>0</v>
      </c>
      <c r="Y552" s="61">
        <v>0</v>
      </c>
      <c r="Z552" s="61">
        <v>1</v>
      </c>
      <c r="AA552" s="61">
        <v>0</v>
      </c>
      <c r="AB552" s="61">
        <v>0</v>
      </c>
      <c r="AC552" s="61">
        <v>0</v>
      </c>
      <c r="AD552" s="61">
        <v>0</v>
      </c>
      <c r="AE552" s="61">
        <v>1</v>
      </c>
      <c r="AF552" s="61">
        <v>10</v>
      </c>
      <c r="AG552" s="61">
        <v>10</v>
      </c>
      <c r="AH552" s="61">
        <v>20</v>
      </c>
      <c r="AI552" s="61">
        <v>0</v>
      </c>
      <c r="AJ552" s="61">
        <v>0</v>
      </c>
      <c r="AK552" s="61">
        <v>0</v>
      </c>
      <c r="AL552" s="61">
        <v>0</v>
      </c>
      <c r="AM552" s="61">
        <v>0</v>
      </c>
      <c r="AN552" s="61">
        <v>0</v>
      </c>
    </row>
    <row r="553" spans="1:40" s="123" customFormat="1" ht="56.25" x14ac:dyDescent="0.25">
      <c r="A553" s="61">
        <v>499</v>
      </c>
      <c r="B553" s="61" t="s">
        <v>761</v>
      </c>
      <c r="C553" s="61" t="s">
        <v>3906</v>
      </c>
      <c r="D553" s="61" t="s">
        <v>546</v>
      </c>
      <c r="E553" s="61"/>
      <c r="F553" s="61" t="s">
        <v>835</v>
      </c>
      <c r="G553" s="61"/>
      <c r="H553" s="61">
        <v>11</v>
      </c>
      <c r="I553" s="61">
        <v>1</v>
      </c>
      <c r="J553" s="61">
        <v>0</v>
      </c>
      <c r="K553" s="61">
        <v>1</v>
      </c>
      <c r="L553" s="61">
        <v>1</v>
      </c>
      <c r="M553" s="61">
        <v>1</v>
      </c>
      <c r="N553" s="61">
        <v>0</v>
      </c>
      <c r="O553" s="61">
        <v>1</v>
      </c>
      <c r="P553" s="61">
        <v>2</v>
      </c>
      <c r="Q553" s="61">
        <v>1</v>
      </c>
      <c r="R553" s="61">
        <v>0</v>
      </c>
      <c r="S553" s="61">
        <v>5</v>
      </c>
      <c r="T553" s="61">
        <v>0</v>
      </c>
      <c r="U553" s="61">
        <v>0</v>
      </c>
      <c r="V553" s="61">
        <v>1</v>
      </c>
      <c r="W553" s="61">
        <v>1</v>
      </c>
      <c r="X553" s="61">
        <v>1</v>
      </c>
      <c r="Y553" s="61">
        <v>0</v>
      </c>
      <c r="Z553" s="61">
        <v>1</v>
      </c>
      <c r="AA553" s="61">
        <v>1</v>
      </c>
      <c r="AB553" s="61">
        <v>0</v>
      </c>
      <c r="AC553" s="61">
        <v>0</v>
      </c>
      <c r="AD553" s="61">
        <v>0</v>
      </c>
      <c r="AE553" s="61">
        <v>1</v>
      </c>
      <c r="AF553" s="61">
        <v>10</v>
      </c>
      <c r="AG553" s="61">
        <v>10</v>
      </c>
      <c r="AH553" s="61">
        <v>5</v>
      </c>
      <c r="AI553" s="61">
        <v>0</v>
      </c>
      <c r="AJ553" s="61">
        <v>0</v>
      </c>
      <c r="AK553" s="61">
        <v>0</v>
      </c>
      <c r="AL553" s="61">
        <v>0</v>
      </c>
      <c r="AM553" s="61">
        <v>0</v>
      </c>
      <c r="AN553" s="61">
        <v>0</v>
      </c>
    </row>
    <row r="554" spans="1:40" s="123" customFormat="1" ht="131.25" x14ac:dyDescent="0.25">
      <c r="A554" s="61">
        <v>500</v>
      </c>
      <c r="B554" s="61" t="s">
        <v>761</v>
      </c>
      <c r="C554" s="61" t="s">
        <v>3907</v>
      </c>
      <c r="D554" s="61" t="s">
        <v>521</v>
      </c>
      <c r="E554" s="61"/>
      <c r="F554" s="61" t="s">
        <v>1231</v>
      </c>
      <c r="G554" s="61"/>
      <c r="H554" s="61">
        <v>6</v>
      </c>
      <c r="I554" s="61">
        <v>1</v>
      </c>
      <c r="J554" s="61">
        <v>0</v>
      </c>
      <c r="K554" s="61">
        <v>1</v>
      </c>
      <c r="L554" s="61">
        <v>1</v>
      </c>
      <c r="M554" s="61">
        <v>1</v>
      </c>
      <c r="N554" s="61">
        <v>0</v>
      </c>
      <c r="O554" s="61">
        <v>1</v>
      </c>
      <c r="P554" s="61">
        <v>2</v>
      </c>
      <c r="Q554" s="61">
        <v>2</v>
      </c>
      <c r="R554" s="61">
        <v>0</v>
      </c>
      <c r="S554" s="61">
        <v>2</v>
      </c>
      <c r="T554" s="61">
        <v>0</v>
      </c>
      <c r="U554" s="61">
        <v>0</v>
      </c>
      <c r="V554" s="61">
        <v>1</v>
      </c>
      <c r="W554" s="61">
        <v>0</v>
      </c>
      <c r="X554" s="61">
        <v>1</v>
      </c>
      <c r="Y554" s="61">
        <v>0</v>
      </c>
      <c r="Z554" s="61">
        <v>1</v>
      </c>
      <c r="AA554" s="61">
        <v>0</v>
      </c>
      <c r="AB554" s="61">
        <v>0</v>
      </c>
      <c r="AC554" s="61">
        <v>1</v>
      </c>
      <c r="AD554" s="61">
        <v>0</v>
      </c>
      <c r="AE554" s="61">
        <v>1</v>
      </c>
      <c r="AF554" s="61">
        <v>6</v>
      </c>
      <c r="AG554" s="61">
        <v>8</v>
      </c>
      <c r="AH554" s="61">
        <v>2</v>
      </c>
      <c r="AI554" s="61">
        <v>0</v>
      </c>
      <c r="AJ554" s="61">
        <v>1</v>
      </c>
      <c r="AK554" s="61">
        <v>0</v>
      </c>
      <c r="AL554" s="61">
        <v>0</v>
      </c>
      <c r="AM554" s="61">
        <v>0</v>
      </c>
      <c r="AN554" s="61">
        <v>0</v>
      </c>
    </row>
    <row r="555" spans="1:40" s="123" customFormat="1" ht="112.5" x14ac:dyDescent="0.25">
      <c r="A555" s="61">
        <v>501</v>
      </c>
      <c r="B555" s="61" t="s">
        <v>761</v>
      </c>
      <c r="C555" s="61" t="s">
        <v>3908</v>
      </c>
      <c r="D555" s="61" t="s">
        <v>440</v>
      </c>
      <c r="E555" s="61"/>
      <c r="F555" s="61" t="s">
        <v>1231</v>
      </c>
      <c r="G555" s="61"/>
      <c r="H555" s="61">
        <v>6</v>
      </c>
      <c r="I555" s="61">
        <v>1</v>
      </c>
      <c r="J555" s="61">
        <v>1</v>
      </c>
      <c r="K555" s="61">
        <v>0</v>
      </c>
      <c r="L555" s="61">
        <v>0</v>
      </c>
      <c r="M555" s="61">
        <v>1</v>
      </c>
      <c r="N555" s="61">
        <v>0</v>
      </c>
      <c r="O555" s="61">
        <v>1</v>
      </c>
      <c r="P555" s="61">
        <v>2</v>
      </c>
      <c r="Q555" s="61">
        <v>2</v>
      </c>
      <c r="R555" s="61">
        <v>0</v>
      </c>
      <c r="S555" s="61">
        <v>2</v>
      </c>
      <c r="T555" s="61">
        <v>0</v>
      </c>
      <c r="U555" s="61">
        <v>0</v>
      </c>
      <c r="V555" s="61">
        <v>1</v>
      </c>
      <c r="W555" s="61">
        <v>0</v>
      </c>
      <c r="X555" s="61">
        <v>0</v>
      </c>
      <c r="Y555" s="61">
        <v>0</v>
      </c>
      <c r="Z555" s="61">
        <v>1</v>
      </c>
      <c r="AA555" s="61">
        <v>0</v>
      </c>
      <c r="AB555" s="61">
        <v>0</v>
      </c>
      <c r="AC555" s="61">
        <v>0</v>
      </c>
      <c r="AD555" s="61">
        <v>0</v>
      </c>
      <c r="AE555" s="61">
        <v>0</v>
      </c>
      <c r="AF555" s="61">
        <v>6</v>
      </c>
      <c r="AG555" s="61">
        <v>8</v>
      </c>
      <c r="AH555" s="61">
        <v>2</v>
      </c>
      <c r="AI555" s="61">
        <v>1</v>
      </c>
      <c r="AJ555" s="61">
        <v>0</v>
      </c>
      <c r="AK555" s="61">
        <v>0</v>
      </c>
      <c r="AL555" s="61">
        <v>0</v>
      </c>
      <c r="AM555" s="61">
        <v>0</v>
      </c>
      <c r="AN555" s="61">
        <v>0</v>
      </c>
    </row>
    <row r="556" spans="1:40" s="123" customFormat="1" ht="150" x14ac:dyDescent="0.25">
      <c r="A556" s="61">
        <v>502</v>
      </c>
      <c r="B556" s="61" t="s">
        <v>761</v>
      </c>
      <c r="C556" s="61" t="s">
        <v>3909</v>
      </c>
      <c r="D556" s="61" t="s">
        <v>738</v>
      </c>
      <c r="E556" s="61"/>
      <c r="F556" s="61" t="s">
        <v>1222</v>
      </c>
      <c r="G556" s="61"/>
      <c r="H556" s="61">
        <v>6</v>
      </c>
      <c r="I556" s="61">
        <v>1</v>
      </c>
      <c r="J556" s="61">
        <v>1</v>
      </c>
      <c r="K556" s="61">
        <v>1</v>
      </c>
      <c r="L556" s="61">
        <v>1</v>
      </c>
      <c r="M556" s="61">
        <v>1</v>
      </c>
      <c r="N556" s="61">
        <v>0</v>
      </c>
      <c r="O556" s="61">
        <v>1</v>
      </c>
      <c r="P556" s="61">
        <v>2</v>
      </c>
      <c r="Q556" s="61">
        <v>2</v>
      </c>
      <c r="R556" s="61">
        <v>0</v>
      </c>
      <c r="S556" s="61">
        <v>2</v>
      </c>
      <c r="T556" s="61">
        <v>0</v>
      </c>
      <c r="U556" s="61">
        <v>0</v>
      </c>
      <c r="V556" s="61">
        <v>0</v>
      </c>
      <c r="W556" s="61">
        <v>0</v>
      </c>
      <c r="X556" s="61">
        <v>1</v>
      </c>
      <c r="Y556" s="61">
        <v>0</v>
      </c>
      <c r="Z556" s="61">
        <v>1</v>
      </c>
      <c r="AA556" s="61">
        <v>0</v>
      </c>
      <c r="AB556" s="61">
        <v>0</v>
      </c>
      <c r="AC556" s="61">
        <v>1</v>
      </c>
      <c r="AD556" s="61">
        <v>0</v>
      </c>
      <c r="AE556" s="61">
        <v>1</v>
      </c>
      <c r="AF556" s="61">
        <v>7</v>
      </c>
      <c r="AG556" s="61">
        <v>8</v>
      </c>
      <c r="AH556" s="61">
        <v>2</v>
      </c>
      <c r="AI556" s="61">
        <v>0</v>
      </c>
      <c r="AJ556" s="61">
        <v>1</v>
      </c>
      <c r="AK556" s="61">
        <v>0</v>
      </c>
      <c r="AL556" s="61">
        <v>0</v>
      </c>
      <c r="AM556" s="61">
        <v>0</v>
      </c>
      <c r="AN556" s="61">
        <v>0</v>
      </c>
    </row>
    <row r="557" spans="1:40" s="126" customFormat="1" ht="112.5" x14ac:dyDescent="0.25">
      <c r="A557" s="125"/>
      <c r="B557" s="125" t="s">
        <v>126</v>
      </c>
      <c r="C557" s="125"/>
      <c r="D557" s="125" t="s">
        <v>767</v>
      </c>
      <c r="E557" s="125">
        <v>88.5</v>
      </c>
      <c r="F557" s="125"/>
      <c r="G557" s="125"/>
      <c r="H557" s="125">
        <f>SUM(H534:H556)</f>
        <v>190</v>
      </c>
      <c r="I557" s="125">
        <f t="shared" ref="I557:AN557" si="48">SUM(I534:I556)</f>
        <v>22</v>
      </c>
      <c r="J557" s="125">
        <f t="shared" si="48"/>
        <v>7</v>
      </c>
      <c r="K557" s="125">
        <f t="shared" si="48"/>
        <v>3</v>
      </c>
      <c r="L557" s="125">
        <f t="shared" si="48"/>
        <v>12</v>
      </c>
      <c r="M557" s="125">
        <f t="shared" si="48"/>
        <v>13</v>
      </c>
      <c r="N557" s="125">
        <f t="shared" si="48"/>
        <v>1</v>
      </c>
      <c r="O557" s="125">
        <f t="shared" si="48"/>
        <v>17</v>
      </c>
      <c r="P557" s="125">
        <f t="shared" si="48"/>
        <v>40</v>
      </c>
      <c r="Q557" s="125">
        <f t="shared" si="48"/>
        <v>14</v>
      </c>
      <c r="R557" s="125">
        <f t="shared" si="48"/>
        <v>0</v>
      </c>
      <c r="S557" s="125">
        <f t="shared" si="48"/>
        <v>40</v>
      </c>
      <c r="T557" s="125">
        <f t="shared" si="48"/>
        <v>0</v>
      </c>
      <c r="U557" s="125">
        <f t="shared" si="48"/>
        <v>0</v>
      </c>
      <c r="V557" s="125">
        <f t="shared" si="48"/>
        <v>15</v>
      </c>
      <c r="W557" s="125">
        <f t="shared" si="48"/>
        <v>9</v>
      </c>
      <c r="X557" s="125">
        <f t="shared" si="48"/>
        <v>7</v>
      </c>
      <c r="Y557" s="125">
        <f t="shared" si="48"/>
        <v>1</v>
      </c>
      <c r="Z557" s="125">
        <f t="shared" si="48"/>
        <v>8</v>
      </c>
      <c r="AA557" s="125">
        <f t="shared" si="48"/>
        <v>2</v>
      </c>
      <c r="AB557" s="125">
        <f t="shared" si="48"/>
        <v>1</v>
      </c>
      <c r="AC557" s="125">
        <f t="shared" si="48"/>
        <v>9</v>
      </c>
      <c r="AD557" s="125">
        <f t="shared" si="48"/>
        <v>0</v>
      </c>
      <c r="AE557" s="125">
        <f t="shared" si="48"/>
        <v>38</v>
      </c>
      <c r="AF557" s="125">
        <f t="shared" si="48"/>
        <v>122</v>
      </c>
      <c r="AG557" s="125">
        <f t="shared" si="48"/>
        <v>260</v>
      </c>
      <c r="AH557" s="125">
        <f t="shared" si="48"/>
        <v>142</v>
      </c>
      <c r="AI557" s="125">
        <f t="shared" si="48"/>
        <v>3</v>
      </c>
      <c r="AJ557" s="125">
        <f t="shared" si="48"/>
        <v>6</v>
      </c>
      <c r="AK557" s="125">
        <f t="shared" si="48"/>
        <v>0</v>
      </c>
      <c r="AL557" s="125">
        <f t="shared" si="48"/>
        <v>0</v>
      </c>
      <c r="AM557" s="125">
        <f t="shared" si="48"/>
        <v>0</v>
      </c>
      <c r="AN557" s="125">
        <f t="shared" si="48"/>
        <v>0</v>
      </c>
    </row>
    <row r="558" spans="1:40" s="123" customFormat="1" ht="112.5" x14ac:dyDescent="0.25">
      <c r="A558" s="61">
        <v>503</v>
      </c>
      <c r="B558" s="61" t="s">
        <v>761</v>
      </c>
      <c r="C558" s="61" t="s">
        <v>629</v>
      </c>
      <c r="D558" s="61" t="s">
        <v>767</v>
      </c>
      <c r="E558" s="61"/>
      <c r="F558" s="61"/>
      <c r="G558" s="61">
        <v>0</v>
      </c>
      <c r="H558" s="61">
        <v>0</v>
      </c>
      <c r="I558" s="61">
        <v>0</v>
      </c>
      <c r="J558" s="61">
        <v>0</v>
      </c>
      <c r="K558" s="61">
        <v>0</v>
      </c>
      <c r="L558" s="61">
        <v>0</v>
      </c>
      <c r="M558" s="61">
        <v>0</v>
      </c>
      <c r="N558" s="61">
        <v>0</v>
      </c>
      <c r="O558" s="61">
        <v>0</v>
      </c>
      <c r="P558" s="61">
        <v>0</v>
      </c>
      <c r="Q558" s="61">
        <v>0</v>
      </c>
      <c r="R558" s="61">
        <v>0</v>
      </c>
      <c r="S558" s="61">
        <v>0</v>
      </c>
      <c r="T558" s="61">
        <v>0</v>
      </c>
      <c r="U558" s="61">
        <v>0</v>
      </c>
      <c r="V558" s="61">
        <v>0</v>
      </c>
      <c r="W558" s="61">
        <v>0</v>
      </c>
      <c r="X558" s="61">
        <v>0</v>
      </c>
      <c r="Y558" s="61">
        <v>0</v>
      </c>
      <c r="Z558" s="61">
        <v>0</v>
      </c>
      <c r="AA558" s="61">
        <v>0</v>
      </c>
      <c r="AB558" s="61">
        <v>0</v>
      </c>
      <c r="AC558" s="61">
        <v>0</v>
      </c>
      <c r="AD558" s="61">
        <v>0</v>
      </c>
      <c r="AE558" s="61">
        <v>0</v>
      </c>
      <c r="AF558" s="61">
        <v>0</v>
      </c>
      <c r="AG558" s="61">
        <v>0</v>
      </c>
      <c r="AH558" s="61">
        <v>0</v>
      </c>
      <c r="AI558" s="61">
        <v>0</v>
      </c>
      <c r="AJ558" s="61">
        <v>0</v>
      </c>
      <c r="AK558" s="61">
        <v>0</v>
      </c>
      <c r="AL558" s="61">
        <v>0</v>
      </c>
      <c r="AM558" s="61">
        <v>0</v>
      </c>
      <c r="AN558" s="61">
        <v>0</v>
      </c>
    </row>
    <row r="559" spans="1:40" s="126" customFormat="1" ht="112.5" x14ac:dyDescent="0.25">
      <c r="A559" s="125"/>
      <c r="B559" s="125" t="s">
        <v>1453</v>
      </c>
      <c r="C559" s="125"/>
      <c r="D559" s="125" t="s">
        <v>767</v>
      </c>
      <c r="E559" s="125"/>
      <c r="F559" s="125"/>
      <c r="G559" s="125">
        <f>G558+G557</f>
        <v>0</v>
      </c>
      <c r="H559" s="125">
        <f t="shared" ref="H559:AN559" si="49">H558+H557</f>
        <v>190</v>
      </c>
      <c r="I559" s="125">
        <f t="shared" si="49"/>
        <v>22</v>
      </c>
      <c r="J559" s="125">
        <f t="shared" si="49"/>
        <v>7</v>
      </c>
      <c r="K559" s="125">
        <f t="shared" si="49"/>
        <v>3</v>
      </c>
      <c r="L559" s="125">
        <f t="shared" si="49"/>
        <v>12</v>
      </c>
      <c r="M559" s="125">
        <f t="shared" si="49"/>
        <v>13</v>
      </c>
      <c r="N559" s="125">
        <f t="shared" si="49"/>
        <v>1</v>
      </c>
      <c r="O559" s="125">
        <f t="shared" si="49"/>
        <v>17</v>
      </c>
      <c r="P559" s="125">
        <f t="shared" si="49"/>
        <v>40</v>
      </c>
      <c r="Q559" s="125">
        <f t="shared" si="49"/>
        <v>14</v>
      </c>
      <c r="R559" s="125">
        <f t="shared" si="49"/>
        <v>0</v>
      </c>
      <c r="S559" s="125">
        <f t="shared" si="49"/>
        <v>40</v>
      </c>
      <c r="T559" s="125">
        <f t="shared" si="49"/>
        <v>0</v>
      </c>
      <c r="U559" s="125">
        <f t="shared" si="49"/>
        <v>0</v>
      </c>
      <c r="V559" s="125">
        <f t="shared" si="49"/>
        <v>15</v>
      </c>
      <c r="W559" s="125">
        <f t="shared" si="49"/>
        <v>9</v>
      </c>
      <c r="X559" s="125">
        <f t="shared" si="49"/>
        <v>7</v>
      </c>
      <c r="Y559" s="125">
        <f t="shared" si="49"/>
        <v>1</v>
      </c>
      <c r="Z559" s="125">
        <f t="shared" si="49"/>
        <v>8</v>
      </c>
      <c r="AA559" s="125">
        <f t="shared" si="49"/>
        <v>2</v>
      </c>
      <c r="AB559" s="125">
        <f t="shared" si="49"/>
        <v>1</v>
      </c>
      <c r="AC559" s="125">
        <f t="shared" si="49"/>
        <v>9</v>
      </c>
      <c r="AD559" s="125">
        <f t="shared" si="49"/>
        <v>0</v>
      </c>
      <c r="AE559" s="125">
        <f t="shared" si="49"/>
        <v>38</v>
      </c>
      <c r="AF559" s="125">
        <f t="shared" si="49"/>
        <v>122</v>
      </c>
      <c r="AG559" s="125">
        <f t="shared" si="49"/>
        <v>260</v>
      </c>
      <c r="AH559" s="125">
        <f t="shared" si="49"/>
        <v>142</v>
      </c>
      <c r="AI559" s="125">
        <f t="shared" si="49"/>
        <v>3</v>
      </c>
      <c r="AJ559" s="125">
        <f t="shared" si="49"/>
        <v>6</v>
      </c>
      <c r="AK559" s="125">
        <f t="shared" si="49"/>
        <v>0</v>
      </c>
      <c r="AL559" s="125">
        <f t="shared" si="49"/>
        <v>0</v>
      </c>
      <c r="AM559" s="125">
        <f t="shared" si="49"/>
        <v>0</v>
      </c>
      <c r="AN559" s="125">
        <f t="shared" si="49"/>
        <v>0</v>
      </c>
    </row>
    <row r="560" spans="1:40" s="123" customFormat="1" ht="75" x14ac:dyDescent="0.25">
      <c r="A560" s="61">
        <v>504</v>
      </c>
      <c r="B560" s="61" t="s">
        <v>768</v>
      </c>
      <c r="C560" s="61" t="s">
        <v>3910</v>
      </c>
      <c r="D560" s="61" t="s">
        <v>506</v>
      </c>
      <c r="E560" s="61"/>
      <c r="F560" s="61" t="s">
        <v>836</v>
      </c>
      <c r="G560" s="61"/>
      <c r="H560" s="61">
        <v>10</v>
      </c>
      <c r="I560" s="61">
        <v>1</v>
      </c>
      <c r="J560" s="61">
        <v>0</v>
      </c>
      <c r="K560" s="61">
        <v>0</v>
      </c>
      <c r="L560" s="61">
        <v>1</v>
      </c>
      <c r="M560" s="61">
        <v>2</v>
      </c>
      <c r="N560" s="61">
        <v>0</v>
      </c>
      <c r="O560" s="61">
        <v>2</v>
      </c>
      <c r="P560" s="61">
        <v>2</v>
      </c>
      <c r="Q560" s="61">
        <v>2</v>
      </c>
      <c r="R560" s="61">
        <v>0</v>
      </c>
      <c r="S560" s="61">
        <v>2</v>
      </c>
      <c r="T560" s="61">
        <v>0</v>
      </c>
      <c r="U560" s="61">
        <v>0</v>
      </c>
      <c r="V560" s="61">
        <v>1</v>
      </c>
      <c r="W560" s="61">
        <v>2</v>
      </c>
      <c r="X560" s="61">
        <v>0</v>
      </c>
      <c r="Y560" s="61">
        <v>0</v>
      </c>
      <c r="Z560" s="61">
        <v>0</v>
      </c>
      <c r="AA560" s="61">
        <v>1</v>
      </c>
      <c r="AB560" s="61">
        <v>0</v>
      </c>
      <c r="AC560" s="61">
        <v>1</v>
      </c>
      <c r="AD560" s="61">
        <v>0</v>
      </c>
      <c r="AE560" s="61">
        <v>1</v>
      </c>
      <c r="AF560" s="61">
        <v>10</v>
      </c>
      <c r="AG560" s="61">
        <v>35</v>
      </c>
      <c r="AH560" s="61">
        <v>8</v>
      </c>
      <c r="AI560" s="61">
        <v>0</v>
      </c>
      <c r="AJ560" s="61">
        <v>0</v>
      </c>
      <c r="AK560" s="61">
        <v>0</v>
      </c>
      <c r="AL560" s="61">
        <v>0</v>
      </c>
      <c r="AM560" s="61">
        <v>0</v>
      </c>
      <c r="AN560" s="61">
        <v>0</v>
      </c>
    </row>
    <row r="561" spans="1:40" s="123" customFormat="1" ht="93.75" x14ac:dyDescent="0.25">
      <c r="A561" s="61">
        <v>505</v>
      </c>
      <c r="B561" s="61" t="s">
        <v>768</v>
      </c>
      <c r="C561" s="61" t="s">
        <v>3911</v>
      </c>
      <c r="D561" s="61" t="s">
        <v>506</v>
      </c>
      <c r="E561" s="61"/>
      <c r="F561" s="61" t="s">
        <v>836</v>
      </c>
      <c r="G561" s="61"/>
      <c r="H561" s="61">
        <v>10</v>
      </c>
      <c r="I561" s="61">
        <v>1</v>
      </c>
      <c r="J561" s="61">
        <v>0</v>
      </c>
      <c r="K561" s="61">
        <v>0</v>
      </c>
      <c r="L561" s="61">
        <v>1</v>
      </c>
      <c r="M561" s="61">
        <v>2</v>
      </c>
      <c r="N561" s="61">
        <v>0</v>
      </c>
      <c r="O561" s="61">
        <v>2</v>
      </c>
      <c r="P561" s="61">
        <v>2</v>
      </c>
      <c r="Q561" s="61">
        <v>2</v>
      </c>
      <c r="R561" s="61">
        <v>0</v>
      </c>
      <c r="S561" s="61">
        <v>2</v>
      </c>
      <c r="T561" s="61">
        <v>0</v>
      </c>
      <c r="U561" s="61">
        <v>0</v>
      </c>
      <c r="V561" s="61">
        <v>1</v>
      </c>
      <c r="W561" s="61">
        <v>2</v>
      </c>
      <c r="X561" s="61">
        <v>0</v>
      </c>
      <c r="Y561" s="61">
        <v>0</v>
      </c>
      <c r="Z561" s="61">
        <v>0</v>
      </c>
      <c r="AA561" s="61">
        <v>1</v>
      </c>
      <c r="AB561" s="61">
        <v>0</v>
      </c>
      <c r="AC561" s="61">
        <v>1</v>
      </c>
      <c r="AD561" s="61">
        <v>0</v>
      </c>
      <c r="AE561" s="61">
        <v>1</v>
      </c>
      <c r="AF561" s="61">
        <v>10</v>
      </c>
      <c r="AG561" s="61">
        <v>35</v>
      </c>
      <c r="AH561" s="61">
        <v>8</v>
      </c>
      <c r="AI561" s="61">
        <v>0</v>
      </c>
      <c r="AJ561" s="61">
        <v>0</v>
      </c>
      <c r="AK561" s="61">
        <v>0</v>
      </c>
      <c r="AL561" s="61">
        <v>0</v>
      </c>
      <c r="AM561" s="61">
        <v>0</v>
      </c>
      <c r="AN561" s="61">
        <v>0</v>
      </c>
    </row>
    <row r="562" spans="1:40" s="123" customFormat="1" ht="75" x14ac:dyDescent="0.25">
      <c r="A562" s="61">
        <v>506</v>
      </c>
      <c r="B562" s="61" t="s">
        <v>768</v>
      </c>
      <c r="C562" s="61" t="s">
        <v>3912</v>
      </c>
      <c r="D562" s="61" t="s">
        <v>506</v>
      </c>
      <c r="E562" s="61"/>
      <c r="F562" s="61" t="s">
        <v>769</v>
      </c>
      <c r="G562" s="61"/>
      <c r="H562" s="61">
        <v>10</v>
      </c>
      <c r="I562" s="61">
        <v>1</v>
      </c>
      <c r="J562" s="61">
        <v>0</v>
      </c>
      <c r="K562" s="61">
        <v>0</v>
      </c>
      <c r="L562" s="61">
        <v>1</v>
      </c>
      <c r="M562" s="61">
        <v>2</v>
      </c>
      <c r="N562" s="61">
        <v>0</v>
      </c>
      <c r="O562" s="61">
        <v>2</v>
      </c>
      <c r="P562" s="61">
        <v>2</v>
      </c>
      <c r="Q562" s="61">
        <v>2</v>
      </c>
      <c r="R562" s="61">
        <v>0</v>
      </c>
      <c r="S562" s="61">
        <v>4</v>
      </c>
      <c r="T562" s="61">
        <v>0</v>
      </c>
      <c r="U562" s="61">
        <v>0</v>
      </c>
      <c r="V562" s="61">
        <v>0</v>
      </c>
      <c r="W562" s="61">
        <v>2</v>
      </c>
      <c r="X562" s="61">
        <v>0</v>
      </c>
      <c r="Y562" s="61">
        <v>0</v>
      </c>
      <c r="Z562" s="61">
        <v>0</v>
      </c>
      <c r="AA562" s="61">
        <v>0</v>
      </c>
      <c r="AB562" s="61">
        <v>0</v>
      </c>
      <c r="AC562" s="61">
        <v>1</v>
      </c>
      <c r="AD562" s="61">
        <v>0</v>
      </c>
      <c r="AE562" s="61">
        <v>1</v>
      </c>
      <c r="AF562" s="61">
        <v>10</v>
      </c>
      <c r="AG562" s="61">
        <v>21</v>
      </c>
      <c r="AH562" s="61">
        <v>10</v>
      </c>
      <c r="AI562" s="61">
        <v>0</v>
      </c>
      <c r="AJ562" s="61">
        <v>0</v>
      </c>
      <c r="AK562" s="61">
        <v>0</v>
      </c>
      <c r="AL562" s="61">
        <v>0</v>
      </c>
      <c r="AM562" s="61">
        <v>0</v>
      </c>
      <c r="AN562" s="61">
        <v>0</v>
      </c>
    </row>
    <row r="563" spans="1:40" s="123" customFormat="1" ht="75" x14ac:dyDescent="0.25">
      <c r="A563" s="61">
        <v>507</v>
      </c>
      <c r="B563" s="61" t="s">
        <v>768</v>
      </c>
      <c r="C563" s="61" t="s">
        <v>1232</v>
      </c>
      <c r="D563" s="61" t="s">
        <v>506</v>
      </c>
      <c r="E563" s="61"/>
      <c r="F563" s="61" t="s">
        <v>837</v>
      </c>
      <c r="G563" s="61"/>
      <c r="H563" s="61">
        <v>10</v>
      </c>
      <c r="I563" s="61">
        <v>1</v>
      </c>
      <c r="J563" s="61">
        <v>0</v>
      </c>
      <c r="K563" s="61">
        <v>0</v>
      </c>
      <c r="L563" s="61">
        <v>0</v>
      </c>
      <c r="M563" s="61">
        <v>2</v>
      </c>
      <c r="N563" s="61">
        <v>1</v>
      </c>
      <c r="O563" s="61">
        <v>2</v>
      </c>
      <c r="P563" s="61">
        <v>2</v>
      </c>
      <c r="Q563" s="61">
        <v>2</v>
      </c>
      <c r="R563" s="61">
        <v>0</v>
      </c>
      <c r="S563" s="61">
        <v>2</v>
      </c>
      <c r="T563" s="61">
        <v>0</v>
      </c>
      <c r="U563" s="61">
        <v>0</v>
      </c>
      <c r="V563" s="61">
        <v>2</v>
      </c>
      <c r="W563" s="61">
        <v>0</v>
      </c>
      <c r="X563" s="61">
        <v>0</v>
      </c>
      <c r="Y563" s="61">
        <v>0</v>
      </c>
      <c r="Z563" s="61">
        <v>0</v>
      </c>
      <c r="AA563" s="61">
        <v>1</v>
      </c>
      <c r="AB563" s="61">
        <v>0</v>
      </c>
      <c r="AC563" s="61">
        <v>1</v>
      </c>
      <c r="AD563" s="61">
        <v>0</v>
      </c>
      <c r="AE563" s="61">
        <v>1</v>
      </c>
      <c r="AF563" s="61">
        <v>10</v>
      </c>
      <c r="AG563" s="61">
        <v>10</v>
      </c>
      <c r="AH563" s="61">
        <v>5</v>
      </c>
      <c r="AI563" s="61">
        <v>0</v>
      </c>
      <c r="AJ563" s="61">
        <v>0</v>
      </c>
      <c r="AK563" s="61">
        <v>0</v>
      </c>
      <c r="AL563" s="61">
        <v>0</v>
      </c>
      <c r="AM563" s="61">
        <v>0</v>
      </c>
      <c r="AN563" s="61">
        <v>0</v>
      </c>
    </row>
    <row r="564" spans="1:40" s="123" customFormat="1" ht="75" x14ac:dyDescent="0.25">
      <c r="A564" s="61">
        <v>508</v>
      </c>
      <c r="B564" s="61" t="s">
        <v>768</v>
      </c>
      <c r="C564" s="61" t="s">
        <v>3913</v>
      </c>
      <c r="D564" s="61" t="s">
        <v>506</v>
      </c>
      <c r="E564" s="61"/>
      <c r="F564" s="61" t="s">
        <v>794</v>
      </c>
      <c r="G564" s="61"/>
      <c r="H564" s="61">
        <v>10</v>
      </c>
      <c r="I564" s="61">
        <v>1</v>
      </c>
      <c r="J564" s="61">
        <v>0</v>
      </c>
      <c r="K564" s="61">
        <v>0</v>
      </c>
      <c r="L564" s="61">
        <v>1</v>
      </c>
      <c r="M564" s="61">
        <v>2</v>
      </c>
      <c r="N564" s="61">
        <v>0</v>
      </c>
      <c r="O564" s="61">
        <v>2</v>
      </c>
      <c r="P564" s="61">
        <v>2</v>
      </c>
      <c r="Q564" s="61">
        <v>2</v>
      </c>
      <c r="R564" s="61">
        <v>0</v>
      </c>
      <c r="S564" s="61">
        <v>2</v>
      </c>
      <c r="T564" s="61">
        <v>0</v>
      </c>
      <c r="U564" s="61">
        <v>0</v>
      </c>
      <c r="V564" s="61">
        <v>2</v>
      </c>
      <c r="W564" s="61">
        <v>2</v>
      </c>
      <c r="X564" s="61">
        <v>0</v>
      </c>
      <c r="Y564" s="61">
        <v>0</v>
      </c>
      <c r="Z564" s="61">
        <v>0</v>
      </c>
      <c r="AA564" s="61">
        <v>0</v>
      </c>
      <c r="AB564" s="61">
        <v>0</v>
      </c>
      <c r="AC564" s="61">
        <v>1</v>
      </c>
      <c r="AD564" s="61">
        <v>0</v>
      </c>
      <c r="AE564" s="61">
        <v>1</v>
      </c>
      <c r="AF564" s="61">
        <v>10</v>
      </c>
      <c r="AG564" s="61">
        <v>10</v>
      </c>
      <c r="AH564" s="61">
        <v>5</v>
      </c>
      <c r="AI564" s="61">
        <v>0</v>
      </c>
      <c r="AJ564" s="61">
        <v>0</v>
      </c>
      <c r="AK564" s="61">
        <v>0</v>
      </c>
      <c r="AL564" s="61">
        <v>0</v>
      </c>
      <c r="AM564" s="61">
        <v>0</v>
      </c>
      <c r="AN564" s="61">
        <v>0</v>
      </c>
    </row>
    <row r="565" spans="1:40" s="123" customFormat="1" ht="75" x14ac:dyDescent="0.25">
      <c r="A565" s="61">
        <v>509</v>
      </c>
      <c r="B565" s="61" t="s">
        <v>768</v>
      </c>
      <c r="C565" s="61" t="s">
        <v>3914</v>
      </c>
      <c r="D565" s="61" t="s">
        <v>506</v>
      </c>
      <c r="E565" s="61"/>
      <c r="F565" s="61" t="s">
        <v>838</v>
      </c>
      <c r="G565" s="61"/>
      <c r="H565" s="61">
        <v>5</v>
      </c>
      <c r="I565" s="61">
        <v>1</v>
      </c>
      <c r="J565" s="61">
        <v>0</v>
      </c>
      <c r="K565" s="61">
        <v>0</v>
      </c>
      <c r="L565" s="61">
        <v>1</v>
      </c>
      <c r="M565" s="61">
        <v>1</v>
      </c>
      <c r="N565" s="61">
        <v>0</v>
      </c>
      <c r="O565" s="61">
        <v>1</v>
      </c>
      <c r="P565" s="61">
        <v>2</v>
      </c>
      <c r="Q565" s="61">
        <v>1</v>
      </c>
      <c r="R565" s="61">
        <v>0</v>
      </c>
      <c r="S565" s="61">
        <v>5</v>
      </c>
      <c r="T565" s="61">
        <v>0</v>
      </c>
      <c r="U565" s="61">
        <v>0</v>
      </c>
      <c r="V565" s="61">
        <v>2</v>
      </c>
      <c r="W565" s="61">
        <v>1</v>
      </c>
      <c r="X565" s="61">
        <v>0</v>
      </c>
      <c r="Y565" s="61">
        <v>0</v>
      </c>
      <c r="Z565" s="61">
        <v>0</v>
      </c>
      <c r="AA565" s="61">
        <v>0</v>
      </c>
      <c r="AB565" s="61">
        <v>0</v>
      </c>
      <c r="AC565" s="61">
        <v>2</v>
      </c>
      <c r="AD565" s="61">
        <v>0</v>
      </c>
      <c r="AE565" s="61">
        <v>1</v>
      </c>
      <c r="AF565" s="61">
        <v>8</v>
      </c>
      <c r="AG565" s="61">
        <v>21</v>
      </c>
      <c r="AH565" s="61">
        <v>10</v>
      </c>
      <c r="AI565" s="61">
        <v>0</v>
      </c>
      <c r="AJ565" s="61">
        <v>0</v>
      </c>
      <c r="AK565" s="61">
        <v>0</v>
      </c>
      <c r="AL565" s="61">
        <v>0</v>
      </c>
      <c r="AM565" s="61">
        <v>0</v>
      </c>
      <c r="AN565" s="61">
        <v>0</v>
      </c>
    </row>
    <row r="566" spans="1:40" s="123" customFormat="1" ht="75" x14ac:dyDescent="0.25">
      <c r="A566" s="61">
        <v>510</v>
      </c>
      <c r="B566" s="61" t="s">
        <v>768</v>
      </c>
      <c r="C566" s="61" t="s">
        <v>3915</v>
      </c>
      <c r="D566" s="61" t="s">
        <v>506</v>
      </c>
      <c r="E566" s="61"/>
      <c r="F566" s="61" t="s">
        <v>839</v>
      </c>
      <c r="G566" s="61"/>
      <c r="H566" s="61">
        <v>5</v>
      </c>
      <c r="I566" s="61">
        <v>1</v>
      </c>
      <c r="J566" s="61">
        <v>0</v>
      </c>
      <c r="K566" s="61">
        <v>0</v>
      </c>
      <c r="L566" s="61">
        <v>0</v>
      </c>
      <c r="M566" s="61">
        <v>2</v>
      </c>
      <c r="N566" s="61">
        <v>0</v>
      </c>
      <c r="O566" s="61">
        <v>2</v>
      </c>
      <c r="P566" s="61">
        <v>2</v>
      </c>
      <c r="Q566" s="61">
        <v>2</v>
      </c>
      <c r="R566" s="61">
        <v>0</v>
      </c>
      <c r="S566" s="61">
        <v>2</v>
      </c>
      <c r="T566" s="61">
        <v>0</v>
      </c>
      <c r="U566" s="61">
        <v>0</v>
      </c>
      <c r="V566" s="61">
        <v>0</v>
      </c>
      <c r="W566" s="61">
        <v>2</v>
      </c>
      <c r="X566" s="61">
        <v>0</v>
      </c>
      <c r="Y566" s="61">
        <v>0</v>
      </c>
      <c r="Z566" s="61">
        <v>0</v>
      </c>
      <c r="AA566" s="61">
        <v>1</v>
      </c>
      <c r="AB566" s="61">
        <v>0</v>
      </c>
      <c r="AC566" s="61">
        <v>1</v>
      </c>
      <c r="AD566" s="61">
        <v>0</v>
      </c>
      <c r="AE566" s="61">
        <v>1</v>
      </c>
      <c r="AF566" s="61">
        <v>7</v>
      </c>
      <c r="AG566" s="61">
        <v>10</v>
      </c>
      <c r="AH566" s="61">
        <v>5</v>
      </c>
      <c r="AI566" s="61">
        <v>0</v>
      </c>
      <c r="AJ566" s="61">
        <v>0</v>
      </c>
      <c r="AK566" s="61">
        <v>0</v>
      </c>
      <c r="AL566" s="61">
        <v>0</v>
      </c>
      <c r="AM566" s="61">
        <v>0</v>
      </c>
      <c r="AN566" s="61">
        <v>0</v>
      </c>
    </row>
    <row r="567" spans="1:40" s="123" customFormat="1" ht="75" x14ac:dyDescent="0.25">
      <c r="A567" s="61">
        <v>511</v>
      </c>
      <c r="B567" s="61" t="s">
        <v>768</v>
      </c>
      <c r="C567" s="61" t="s">
        <v>3916</v>
      </c>
      <c r="D567" s="61" t="s">
        <v>506</v>
      </c>
      <c r="E567" s="61"/>
      <c r="F567" s="61" t="s">
        <v>1450</v>
      </c>
      <c r="G567" s="61"/>
      <c r="H567" s="61">
        <v>20</v>
      </c>
      <c r="I567" s="61">
        <v>2</v>
      </c>
      <c r="J567" s="61">
        <v>0</v>
      </c>
      <c r="K567" s="61">
        <v>0</v>
      </c>
      <c r="L567" s="61">
        <v>2</v>
      </c>
      <c r="M567" s="61">
        <v>1</v>
      </c>
      <c r="N567" s="61">
        <v>0</v>
      </c>
      <c r="O567" s="61">
        <v>2</v>
      </c>
      <c r="P567" s="61">
        <v>4</v>
      </c>
      <c r="Q567" s="61">
        <v>2</v>
      </c>
      <c r="R567" s="61">
        <v>0</v>
      </c>
      <c r="S567" s="61">
        <v>10</v>
      </c>
      <c r="T567" s="61">
        <v>0</v>
      </c>
      <c r="U567" s="61">
        <v>0</v>
      </c>
      <c r="V567" s="61">
        <v>2</v>
      </c>
      <c r="W567" s="61">
        <v>3</v>
      </c>
      <c r="X567" s="61">
        <v>0</v>
      </c>
      <c r="Y567" s="61">
        <v>0</v>
      </c>
      <c r="Z567" s="61">
        <v>0</v>
      </c>
      <c r="AA567" s="61">
        <v>0</v>
      </c>
      <c r="AB567" s="61">
        <v>0</v>
      </c>
      <c r="AC567" s="61">
        <v>2</v>
      </c>
      <c r="AD567" s="61">
        <v>0</v>
      </c>
      <c r="AE567" s="61">
        <v>2</v>
      </c>
      <c r="AF567" s="61">
        <v>20</v>
      </c>
      <c r="AG567" s="61">
        <v>60</v>
      </c>
      <c r="AH567" s="61">
        <v>40</v>
      </c>
      <c r="AI567" s="61">
        <v>0</v>
      </c>
      <c r="AJ567" s="61">
        <v>0</v>
      </c>
      <c r="AK567" s="61">
        <v>0</v>
      </c>
      <c r="AL567" s="61">
        <v>0</v>
      </c>
      <c r="AM567" s="61">
        <v>0</v>
      </c>
      <c r="AN567" s="61">
        <v>0</v>
      </c>
    </row>
    <row r="568" spans="1:40" s="123" customFormat="1" ht="75" x14ac:dyDescent="0.25">
      <c r="A568" s="61">
        <v>512</v>
      </c>
      <c r="B568" s="61" t="s">
        <v>768</v>
      </c>
      <c r="C568" s="61" t="s">
        <v>3917</v>
      </c>
      <c r="D568" s="61" t="s">
        <v>506</v>
      </c>
      <c r="E568" s="61"/>
      <c r="F568" s="61" t="s">
        <v>770</v>
      </c>
      <c r="G568" s="61"/>
      <c r="H568" s="61">
        <v>15</v>
      </c>
      <c r="I568" s="61">
        <v>2</v>
      </c>
      <c r="J568" s="61">
        <v>0</v>
      </c>
      <c r="K568" s="61">
        <v>0</v>
      </c>
      <c r="L568" s="61">
        <v>2</v>
      </c>
      <c r="M568" s="61">
        <v>1</v>
      </c>
      <c r="N568" s="61">
        <v>0</v>
      </c>
      <c r="O568" s="61">
        <v>1</v>
      </c>
      <c r="P568" s="61">
        <v>2</v>
      </c>
      <c r="Q568" s="61">
        <v>1</v>
      </c>
      <c r="R568" s="61">
        <v>0</v>
      </c>
      <c r="S568" s="61">
        <v>5</v>
      </c>
      <c r="T568" s="61">
        <v>0</v>
      </c>
      <c r="U568" s="61">
        <v>0</v>
      </c>
      <c r="V568" s="61">
        <v>1</v>
      </c>
      <c r="W568" s="61">
        <v>1</v>
      </c>
      <c r="X568" s="61">
        <v>0</v>
      </c>
      <c r="Y568" s="61">
        <v>0</v>
      </c>
      <c r="Z568" s="61">
        <v>0</v>
      </c>
      <c r="AA568" s="61">
        <v>1</v>
      </c>
      <c r="AB568" s="61">
        <v>0</v>
      </c>
      <c r="AC568" s="61">
        <v>1</v>
      </c>
      <c r="AD568" s="61">
        <v>0</v>
      </c>
      <c r="AE568" s="61">
        <v>1</v>
      </c>
      <c r="AF568" s="61">
        <v>10</v>
      </c>
      <c r="AG568" s="61">
        <v>30</v>
      </c>
      <c r="AH568" s="61">
        <v>20</v>
      </c>
      <c r="AI568" s="61">
        <v>0</v>
      </c>
      <c r="AJ568" s="61">
        <v>0</v>
      </c>
      <c r="AK568" s="61">
        <v>0</v>
      </c>
      <c r="AL568" s="61">
        <v>0</v>
      </c>
      <c r="AM568" s="61">
        <v>0</v>
      </c>
      <c r="AN568" s="61">
        <v>0</v>
      </c>
    </row>
    <row r="569" spans="1:40" s="123" customFormat="1" ht="75" x14ac:dyDescent="0.25">
      <c r="A569" s="61">
        <v>513</v>
      </c>
      <c r="B569" s="61" t="s">
        <v>768</v>
      </c>
      <c r="C569" s="61" t="s">
        <v>3918</v>
      </c>
      <c r="D569" s="61" t="s">
        <v>506</v>
      </c>
      <c r="E569" s="61"/>
      <c r="F569" s="61" t="s">
        <v>840</v>
      </c>
      <c r="G569" s="61"/>
      <c r="H569" s="61">
        <v>6</v>
      </c>
      <c r="I569" s="61">
        <v>1</v>
      </c>
      <c r="J569" s="61">
        <v>0</v>
      </c>
      <c r="K569" s="61">
        <v>0</v>
      </c>
      <c r="L569" s="61">
        <v>1</v>
      </c>
      <c r="M569" s="61">
        <v>1</v>
      </c>
      <c r="N569" s="61">
        <v>0</v>
      </c>
      <c r="O569" s="61">
        <v>1</v>
      </c>
      <c r="P569" s="61">
        <v>2</v>
      </c>
      <c r="Q569" s="61">
        <v>1</v>
      </c>
      <c r="R569" s="61">
        <v>0</v>
      </c>
      <c r="S569" s="61">
        <v>1</v>
      </c>
      <c r="T569" s="61">
        <v>0</v>
      </c>
      <c r="U569" s="61">
        <v>0</v>
      </c>
      <c r="V569" s="61">
        <v>2</v>
      </c>
      <c r="W569" s="61">
        <v>0</v>
      </c>
      <c r="X569" s="61">
        <v>0</v>
      </c>
      <c r="Y569" s="61">
        <v>0</v>
      </c>
      <c r="Z569" s="61">
        <v>0</v>
      </c>
      <c r="AA569" s="61">
        <v>1</v>
      </c>
      <c r="AB569" s="61">
        <v>0</v>
      </c>
      <c r="AC569" s="61">
        <v>1</v>
      </c>
      <c r="AD569" s="61">
        <v>0</v>
      </c>
      <c r="AE569" s="61">
        <v>1</v>
      </c>
      <c r="AF569" s="61">
        <v>6</v>
      </c>
      <c r="AG569" s="61">
        <v>10</v>
      </c>
      <c r="AH569" s="61">
        <v>5</v>
      </c>
      <c r="AI569" s="61">
        <v>0</v>
      </c>
      <c r="AJ569" s="61">
        <v>0</v>
      </c>
      <c r="AK569" s="61">
        <v>0</v>
      </c>
      <c r="AL569" s="61">
        <v>0</v>
      </c>
      <c r="AM569" s="61">
        <v>0</v>
      </c>
      <c r="AN569" s="61">
        <v>0</v>
      </c>
    </row>
    <row r="570" spans="1:40" s="123" customFormat="1" ht="93.75" x14ac:dyDescent="0.25">
      <c r="A570" s="61">
        <v>514</v>
      </c>
      <c r="B570" s="61" t="s">
        <v>768</v>
      </c>
      <c r="C570" s="61" t="s">
        <v>3919</v>
      </c>
      <c r="D570" s="61" t="s">
        <v>506</v>
      </c>
      <c r="E570" s="61"/>
      <c r="F570" s="61" t="s">
        <v>841</v>
      </c>
      <c r="G570" s="61"/>
      <c r="H570" s="61">
        <v>7</v>
      </c>
      <c r="I570" s="61">
        <v>1</v>
      </c>
      <c r="J570" s="61">
        <v>0</v>
      </c>
      <c r="K570" s="61">
        <v>0</v>
      </c>
      <c r="L570" s="61">
        <v>1</v>
      </c>
      <c r="M570" s="61">
        <v>2</v>
      </c>
      <c r="N570" s="61">
        <v>0</v>
      </c>
      <c r="O570" s="61">
        <v>2</v>
      </c>
      <c r="P570" s="61">
        <v>2</v>
      </c>
      <c r="Q570" s="61">
        <v>2</v>
      </c>
      <c r="R570" s="61">
        <v>0</v>
      </c>
      <c r="S570" s="61">
        <v>5</v>
      </c>
      <c r="T570" s="61">
        <v>0</v>
      </c>
      <c r="U570" s="61">
        <v>0</v>
      </c>
      <c r="V570" s="61">
        <v>2</v>
      </c>
      <c r="W570" s="61">
        <v>1</v>
      </c>
      <c r="X570" s="61">
        <v>0</v>
      </c>
      <c r="Y570" s="61">
        <v>0</v>
      </c>
      <c r="Z570" s="61">
        <v>0</v>
      </c>
      <c r="AA570" s="61">
        <v>0</v>
      </c>
      <c r="AB570" s="61">
        <v>0</v>
      </c>
      <c r="AC570" s="61">
        <v>2</v>
      </c>
      <c r="AD570" s="61">
        <v>0</v>
      </c>
      <c r="AE570" s="61">
        <v>1</v>
      </c>
      <c r="AF570" s="61">
        <v>10</v>
      </c>
      <c r="AG570" s="61">
        <v>30</v>
      </c>
      <c r="AH570" s="61">
        <v>10</v>
      </c>
      <c r="AI570" s="61">
        <v>0</v>
      </c>
      <c r="AJ570" s="61">
        <v>0</v>
      </c>
      <c r="AK570" s="61">
        <v>0</v>
      </c>
      <c r="AL570" s="61">
        <v>0</v>
      </c>
      <c r="AM570" s="61">
        <v>0</v>
      </c>
      <c r="AN570" s="61">
        <v>0</v>
      </c>
    </row>
    <row r="571" spans="1:40" s="123" customFormat="1" ht="75" x14ac:dyDescent="0.25">
      <c r="A571" s="61">
        <v>515</v>
      </c>
      <c r="B571" s="61" t="s">
        <v>768</v>
      </c>
      <c r="C571" s="61" t="s">
        <v>3920</v>
      </c>
      <c r="D571" s="61" t="s">
        <v>506</v>
      </c>
      <c r="E571" s="61"/>
      <c r="F571" s="61" t="s">
        <v>842</v>
      </c>
      <c r="G571" s="61"/>
      <c r="H571" s="61">
        <v>10</v>
      </c>
      <c r="I571" s="61">
        <v>1</v>
      </c>
      <c r="J571" s="61">
        <v>0</v>
      </c>
      <c r="K571" s="61">
        <v>0</v>
      </c>
      <c r="L571" s="61">
        <v>1</v>
      </c>
      <c r="M571" s="61">
        <v>2</v>
      </c>
      <c r="N571" s="61">
        <v>0</v>
      </c>
      <c r="O571" s="61">
        <v>2</v>
      </c>
      <c r="P571" s="61">
        <v>2</v>
      </c>
      <c r="Q571" s="61">
        <v>2</v>
      </c>
      <c r="R571" s="61">
        <v>0</v>
      </c>
      <c r="S571" s="61">
        <v>5</v>
      </c>
      <c r="T571" s="61">
        <v>0</v>
      </c>
      <c r="U571" s="61">
        <v>0</v>
      </c>
      <c r="V571" s="61">
        <v>1</v>
      </c>
      <c r="W571" s="61">
        <v>1</v>
      </c>
      <c r="X571" s="61">
        <v>0</v>
      </c>
      <c r="Y571" s="61">
        <v>0</v>
      </c>
      <c r="Z571" s="61">
        <v>0</v>
      </c>
      <c r="AA571" s="61">
        <v>1</v>
      </c>
      <c r="AB571" s="61">
        <v>0</v>
      </c>
      <c r="AC571" s="61">
        <v>1</v>
      </c>
      <c r="AD571" s="61">
        <v>0</v>
      </c>
      <c r="AE571" s="61">
        <v>1</v>
      </c>
      <c r="AF571" s="61">
        <v>10</v>
      </c>
      <c r="AG571" s="61">
        <v>30</v>
      </c>
      <c r="AH571" s="61">
        <v>10</v>
      </c>
      <c r="AI571" s="61">
        <v>0</v>
      </c>
      <c r="AJ571" s="61">
        <v>0</v>
      </c>
      <c r="AK571" s="61">
        <v>0</v>
      </c>
      <c r="AL571" s="61">
        <v>0</v>
      </c>
      <c r="AM571" s="61">
        <v>0</v>
      </c>
      <c r="AN571" s="61">
        <v>0</v>
      </c>
    </row>
    <row r="572" spans="1:40" s="123" customFormat="1" ht="75" x14ac:dyDescent="0.25">
      <c r="A572" s="61">
        <v>516</v>
      </c>
      <c r="B572" s="61" t="s">
        <v>768</v>
      </c>
      <c r="C572" s="61" t="s">
        <v>3921</v>
      </c>
      <c r="D572" s="61" t="s">
        <v>506</v>
      </c>
      <c r="E572" s="61"/>
      <c r="F572" s="61" t="s">
        <v>771</v>
      </c>
      <c r="G572" s="61"/>
      <c r="H572" s="61">
        <v>3</v>
      </c>
      <c r="I572" s="61">
        <v>1</v>
      </c>
      <c r="J572" s="61">
        <v>1</v>
      </c>
      <c r="K572" s="61">
        <v>0</v>
      </c>
      <c r="L572" s="61">
        <v>1</v>
      </c>
      <c r="M572" s="61">
        <v>1</v>
      </c>
      <c r="N572" s="61">
        <v>0</v>
      </c>
      <c r="O572" s="61">
        <v>1</v>
      </c>
      <c r="P572" s="61">
        <v>2</v>
      </c>
      <c r="Q572" s="61">
        <v>1</v>
      </c>
      <c r="R572" s="61">
        <v>0</v>
      </c>
      <c r="S572" s="61">
        <v>5</v>
      </c>
      <c r="T572" s="61">
        <v>0</v>
      </c>
      <c r="U572" s="61">
        <v>0</v>
      </c>
      <c r="V572" s="61">
        <v>0</v>
      </c>
      <c r="W572" s="61">
        <v>2</v>
      </c>
      <c r="X572" s="61">
        <v>0</v>
      </c>
      <c r="Y572" s="61">
        <v>0</v>
      </c>
      <c r="Z572" s="61">
        <v>0</v>
      </c>
      <c r="AA572" s="61">
        <v>0</v>
      </c>
      <c r="AB572" s="61">
        <v>0</v>
      </c>
      <c r="AC572" s="61">
        <v>1</v>
      </c>
      <c r="AD572" s="61">
        <v>0</v>
      </c>
      <c r="AE572" s="61">
        <v>1</v>
      </c>
      <c r="AF572" s="61">
        <v>10</v>
      </c>
      <c r="AG572" s="61">
        <v>30</v>
      </c>
      <c r="AH572" s="61">
        <v>20</v>
      </c>
      <c r="AI572" s="61">
        <v>0</v>
      </c>
      <c r="AJ572" s="61">
        <v>0</v>
      </c>
      <c r="AK572" s="61">
        <v>0</v>
      </c>
      <c r="AL572" s="61">
        <v>0</v>
      </c>
      <c r="AM572" s="61">
        <v>0</v>
      </c>
      <c r="AN572" s="61">
        <v>0</v>
      </c>
    </row>
    <row r="573" spans="1:40" s="123" customFormat="1" ht="93.75" x14ac:dyDescent="0.25">
      <c r="A573" s="61">
        <v>517</v>
      </c>
      <c r="B573" s="61" t="s">
        <v>768</v>
      </c>
      <c r="C573" s="61" t="s">
        <v>3922</v>
      </c>
      <c r="D573" s="61" t="s">
        <v>506</v>
      </c>
      <c r="E573" s="61"/>
      <c r="F573" s="61" t="s">
        <v>843</v>
      </c>
      <c r="G573" s="61"/>
      <c r="H573" s="61">
        <v>10</v>
      </c>
      <c r="I573" s="61">
        <v>1</v>
      </c>
      <c r="J573" s="61">
        <v>1</v>
      </c>
      <c r="K573" s="61">
        <v>0</v>
      </c>
      <c r="L573" s="61">
        <v>1</v>
      </c>
      <c r="M573" s="61">
        <v>2</v>
      </c>
      <c r="N573" s="61">
        <v>0</v>
      </c>
      <c r="O573" s="61">
        <v>2</v>
      </c>
      <c r="P573" s="61">
        <v>2</v>
      </c>
      <c r="Q573" s="61">
        <v>2</v>
      </c>
      <c r="R573" s="61">
        <v>0</v>
      </c>
      <c r="S573" s="61">
        <v>5</v>
      </c>
      <c r="T573" s="61">
        <v>0</v>
      </c>
      <c r="U573" s="61">
        <v>0</v>
      </c>
      <c r="V573" s="61">
        <v>1</v>
      </c>
      <c r="W573" s="61">
        <v>1</v>
      </c>
      <c r="X573" s="61">
        <v>0</v>
      </c>
      <c r="Y573" s="61">
        <v>0</v>
      </c>
      <c r="Z573" s="61">
        <v>1</v>
      </c>
      <c r="AA573" s="61">
        <v>0</v>
      </c>
      <c r="AB573" s="61">
        <v>0</v>
      </c>
      <c r="AC573" s="61">
        <v>1</v>
      </c>
      <c r="AD573" s="61">
        <v>0</v>
      </c>
      <c r="AE573" s="61">
        <v>1</v>
      </c>
      <c r="AF573" s="61">
        <v>7</v>
      </c>
      <c r="AG573" s="61">
        <v>30</v>
      </c>
      <c r="AH573" s="61">
        <v>10</v>
      </c>
      <c r="AI573" s="61">
        <v>0</v>
      </c>
      <c r="AJ573" s="61">
        <v>0</v>
      </c>
      <c r="AK573" s="61">
        <v>0</v>
      </c>
      <c r="AL573" s="61">
        <v>0</v>
      </c>
      <c r="AM573" s="61">
        <v>0</v>
      </c>
      <c r="AN573" s="61">
        <v>0</v>
      </c>
    </row>
    <row r="574" spans="1:40" s="123" customFormat="1" ht="75" x14ac:dyDescent="0.25">
      <c r="A574" s="61">
        <v>518</v>
      </c>
      <c r="B574" s="61" t="s">
        <v>768</v>
      </c>
      <c r="C574" s="61" t="s">
        <v>3923</v>
      </c>
      <c r="D574" s="61" t="s">
        <v>506</v>
      </c>
      <c r="E574" s="61"/>
      <c r="F574" s="61" t="s">
        <v>843</v>
      </c>
      <c r="G574" s="61"/>
      <c r="H574" s="61">
        <v>10</v>
      </c>
      <c r="I574" s="61">
        <v>1</v>
      </c>
      <c r="J574" s="61">
        <v>0</v>
      </c>
      <c r="K574" s="61">
        <v>0</v>
      </c>
      <c r="L574" s="61">
        <v>1</v>
      </c>
      <c r="M574" s="61">
        <v>1</v>
      </c>
      <c r="N574" s="61">
        <v>0</v>
      </c>
      <c r="O574" s="61">
        <v>1</v>
      </c>
      <c r="P574" s="61">
        <v>2</v>
      </c>
      <c r="Q574" s="61">
        <v>1</v>
      </c>
      <c r="R574" s="61">
        <v>0</v>
      </c>
      <c r="S574" s="61">
        <v>5</v>
      </c>
      <c r="T574" s="61">
        <v>0</v>
      </c>
      <c r="U574" s="61">
        <v>0</v>
      </c>
      <c r="V574" s="61">
        <v>2</v>
      </c>
      <c r="W574" s="61">
        <v>0</v>
      </c>
      <c r="X574" s="61">
        <v>0</v>
      </c>
      <c r="Y574" s="61">
        <v>0</v>
      </c>
      <c r="Z574" s="61">
        <v>1</v>
      </c>
      <c r="AA574" s="61">
        <v>0</v>
      </c>
      <c r="AB574" s="61">
        <v>0</v>
      </c>
      <c r="AC574" s="61">
        <v>1</v>
      </c>
      <c r="AD574" s="61">
        <v>0</v>
      </c>
      <c r="AE574" s="61">
        <v>1</v>
      </c>
      <c r="AF574" s="61">
        <v>10</v>
      </c>
      <c r="AG574" s="61">
        <v>30</v>
      </c>
      <c r="AH574" s="61">
        <v>20</v>
      </c>
      <c r="AI574" s="61">
        <v>0</v>
      </c>
      <c r="AJ574" s="61">
        <v>0</v>
      </c>
      <c r="AK574" s="61">
        <v>0</v>
      </c>
      <c r="AL574" s="61">
        <v>0</v>
      </c>
      <c r="AM574" s="61">
        <v>0</v>
      </c>
      <c r="AN574" s="61">
        <v>0</v>
      </c>
    </row>
    <row r="575" spans="1:40" s="123" customFormat="1" ht="75" x14ac:dyDescent="0.25">
      <c r="A575" s="61">
        <v>519</v>
      </c>
      <c r="B575" s="61" t="s">
        <v>768</v>
      </c>
      <c r="C575" s="61" t="s">
        <v>3924</v>
      </c>
      <c r="D575" s="61" t="s">
        <v>506</v>
      </c>
      <c r="E575" s="61"/>
      <c r="F575" s="61" t="s">
        <v>844</v>
      </c>
      <c r="G575" s="61"/>
      <c r="H575" s="61">
        <v>6</v>
      </c>
      <c r="I575" s="61">
        <v>1</v>
      </c>
      <c r="J575" s="61">
        <v>0</v>
      </c>
      <c r="K575" s="61">
        <v>0</v>
      </c>
      <c r="L575" s="61">
        <v>1</v>
      </c>
      <c r="M575" s="61">
        <v>1</v>
      </c>
      <c r="N575" s="61">
        <v>0</v>
      </c>
      <c r="O575" s="61">
        <v>1</v>
      </c>
      <c r="P575" s="61">
        <v>2</v>
      </c>
      <c r="Q575" s="61">
        <v>1</v>
      </c>
      <c r="R575" s="61">
        <v>0</v>
      </c>
      <c r="S575" s="61">
        <v>5</v>
      </c>
      <c r="T575" s="61">
        <v>0</v>
      </c>
      <c r="U575" s="61">
        <v>0</v>
      </c>
      <c r="V575" s="61">
        <v>1</v>
      </c>
      <c r="W575" s="61">
        <v>1</v>
      </c>
      <c r="X575" s="61">
        <v>0</v>
      </c>
      <c r="Y575" s="61">
        <v>0</v>
      </c>
      <c r="Z575" s="61">
        <v>0</v>
      </c>
      <c r="AA575" s="61">
        <v>1</v>
      </c>
      <c r="AB575" s="61">
        <v>0</v>
      </c>
      <c r="AC575" s="61">
        <v>0</v>
      </c>
      <c r="AD575" s="61">
        <v>0</v>
      </c>
      <c r="AE575" s="61">
        <v>1</v>
      </c>
      <c r="AF575" s="61">
        <v>10</v>
      </c>
      <c r="AG575" s="61">
        <v>30</v>
      </c>
      <c r="AH575" s="61">
        <v>20</v>
      </c>
      <c r="AI575" s="61">
        <v>0</v>
      </c>
      <c r="AJ575" s="61">
        <v>0</v>
      </c>
      <c r="AK575" s="61">
        <v>0</v>
      </c>
      <c r="AL575" s="61">
        <v>0</v>
      </c>
      <c r="AM575" s="61">
        <v>0</v>
      </c>
      <c r="AN575" s="61">
        <v>0</v>
      </c>
    </row>
    <row r="576" spans="1:40" s="123" customFormat="1" ht="75" x14ac:dyDescent="0.25">
      <c r="A576" s="61">
        <v>520</v>
      </c>
      <c r="B576" s="61" t="s">
        <v>768</v>
      </c>
      <c r="C576" s="61" t="s">
        <v>3925</v>
      </c>
      <c r="D576" s="61" t="s">
        <v>506</v>
      </c>
      <c r="E576" s="61"/>
      <c r="F576" s="61" t="s">
        <v>845</v>
      </c>
      <c r="G576" s="61"/>
      <c r="H576" s="61">
        <v>6</v>
      </c>
      <c r="I576" s="61">
        <v>1</v>
      </c>
      <c r="J576" s="61">
        <v>0</v>
      </c>
      <c r="K576" s="61">
        <v>0</v>
      </c>
      <c r="L576" s="61">
        <v>1</v>
      </c>
      <c r="M576" s="61">
        <v>1</v>
      </c>
      <c r="N576" s="61">
        <v>0</v>
      </c>
      <c r="O576" s="61">
        <v>2</v>
      </c>
      <c r="P576" s="61">
        <v>2</v>
      </c>
      <c r="Q576" s="61">
        <v>1</v>
      </c>
      <c r="R576" s="61">
        <v>0</v>
      </c>
      <c r="S576" s="61">
        <v>1</v>
      </c>
      <c r="T576" s="61">
        <v>0</v>
      </c>
      <c r="U576" s="61">
        <v>0</v>
      </c>
      <c r="V576" s="61">
        <v>1</v>
      </c>
      <c r="W576" s="61">
        <v>1</v>
      </c>
      <c r="X576" s="61">
        <v>0</v>
      </c>
      <c r="Y576" s="61">
        <v>0</v>
      </c>
      <c r="Z576" s="61">
        <v>0</v>
      </c>
      <c r="AA576" s="61">
        <v>0</v>
      </c>
      <c r="AB576" s="61">
        <v>0</v>
      </c>
      <c r="AC576" s="61">
        <v>2</v>
      </c>
      <c r="AD576" s="61">
        <v>0</v>
      </c>
      <c r="AE576" s="61">
        <v>1</v>
      </c>
      <c r="AF576" s="61">
        <v>6</v>
      </c>
      <c r="AG576" s="61">
        <v>30</v>
      </c>
      <c r="AH576" s="61">
        <v>10</v>
      </c>
      <c r="AI576" s="61">
        <v>0</v>
      </c>
      <c r="AJ576" s="61">
        <v>0</v>
      </c>
      <c r="AK576" s="61">
        <v>0</v>
      </c>
      <c r="AL576" s="61">
        <v>0</v>
      </c>
      <c r="AM576" s="61">
        <v>0</v>
      </c>
      <c r="AN576" s="61">
        <v>0</v>
      </c>
    </row>
    <row r="577" spans="1:40" s="123" customFormat="1" ht="75" x14ac:dyDescent="0.25">
      <c r="A577" s="61">
        <v>521</v>
      </c>
      <c r="B577" s="61" t="s">
        <v>768</v>
      </c>
      <c r="C577" s="61" t="s">
        <v>3926</v>
      </c>
      <c r="D577" s="61" t="s">
        <v>506</v>
      </c>
      <c r="E577" s="61"/>
      <c r="F577" s="61" t="s">
        <v>845</v>
      </c>
      <c r="G577" s="61"/>
      <c r="H577" s="61">
        <v>6</v>
      </c>
      <c r="I577" s="61">
        <v>1</v>
      </c>
      <c r="J577" s="61">
        <v>0</v>
      </c>
      <c r="K577" s="61">
        <v>0</v>
      </c>
      <c r="L577" s="61">
        <v>1</v>
      </c>
      <c r="M577" s="61">
        <v>1</v>
      </c>
      <c r="N577" s="61">
        <v>0</v>
      </c>
      <c r="O577" s="61">
        <v>2</v>
      </c>
      <c r="P577" s="61">
        <v>2</v>
      </c>
      <c r="Q577" s="61">
        <v>1</v>
      </c>
      <c r="R577" s="61">
        <v>0</v>
      </c>
      <c r="S577" s="61">
        <v>1</v>
      </c>
      <c r="T577" s="61">
        <v>0</v>
      </c>
      <c r="U577" s="61">
        <v>0</v>
      </c>
      <c r="V577" s="61">
        <v>1</v>
      </c>
      <c r="W577" s="61">
        <v>1</v>
      </c>
      <c r="X577" s="61">
        <v>0</v>
      </c>
      <c r="Y577" s="61">
        <v>0</v>
      </c>
      <c r="Z577" s="61">
        <v>0</v>
      </c>
      <c r="AA577" s="61">
        <v>0</v>
      </c>
      <c r="AB577" s="61">
        <v>0</v>
      </c>
      <c r="AC577" s="61">
        <v>2</v>
      </c>
      <c r="AD577" s="61">
        <v>0</v>
      </c>
      <c r="AE577" s="61">
        <v>1</v>
      </c>
      <c r="AF577" s="61">
        <v>6</v>
      </c>
      <c r="AG577" s="61">
        <v>30</v>
      </c>
      <c r="AH577" s="61">
        <v>10</v>
      </c>
      <c r="AI577" s="61">
        <v>0</v>
      </c>
      <c r="AJ577" s="61">
        <v>0</v>
      </c>
      <c r="AK577" s="61">
        <v>0</v>
      </c>
      <c r="AL577" s="61">
        <v>0</v>
      </c>
      <c r="AM577" s="61">
        <v>0</v>
      </c>
      <c r="AN577" s="61">
        <v>0</v>
      </c>
    </row>
    <row r="578" spans="1:40" s="123" customFormat="1" ht="75" x14ac:dyDescent="0.25">
      <c r="A578" s="61">
        <v>522</v>
      </c>
      <c r="B578" s="61" t="s">
        <v>768</v>
      </c>
      <c r="C578" s="61" t="s">
        <v>3927</v>
      </c>
      <c r="D578" s="61" t="s">
        <v>506</v>
      </c>
      <c r="E578" s="61"/>
      <c r="F578" s="61" t="s">
        <v>846</v>
      </c>
      <c r="G578" s="61"/>
      <c r="H578" s="61">
        <v>5</v>
      </c>
      <c r="I578" s="61">
        <v>1</v>
      </c>
      <c r="J578" s="61">
        <v>0</v>
      </c>
      <c r="K578" s="61">
        <v>0</v>
      </c>
      <c r="L578" s="61">
        <v>1</v>
      </c>
      <c r="M578" s="61">
        <v>1</v>
      </c>
      <c r="N578" s="61">
        <v>0</v>
      </c>
      <c r="O578" s="61">
        <v>1</v>
      </c>
      <c r="P578" s="61">
        <v>2</v>
      </c>
      <c r="Q578" s="61">
        <v>1</v>
      </c>
      <c r="R578" s="61">
        <v>0</v>
      </c>
      <c r="S578" s="61">
        <v>1</v>
      </c>
      <c r="T578" s="61">
        <v>0</v>
      </c>
      <c r="U578" s="61">
        <v>0</v>
      </c>
      <c r="V578" s="61">
        <v>1</v>
      </c>
      <c r="W578" s="61">
        <v>1</v>
      </c>
      <c r="X578" s="61">
        <v>0</v>
      </c>
      <c r="Y578" s="61">
        <v>0</v>
      </c>
      <c r="Z578" s="61">
        <v>1</v>
      </c>
      <c r="AA578" s="61">
        <v>0</v>
      </c>
      <c r="AB578" s="61">
        <v>0</v>
      </c>
      <c r="AC578" s="61">
        <v>2</v>
      </c>
      <c r="AD578" s="61">
        <v>0</v>
      </c>
      <c r="AE578" s="61">
        <v>1</v>
      </c>
      <c r="AF578" s="61">
        <v>5</v>
      </c>
      <c r="AG578" s="61">
        <v>30</v>
      </c>
      <c r="AH578" s="61">
        <v>10</v>
      </c>
      <c r="AI578" s="61">
        <v>0</v>
      </c>
      <c r="AJ578" s="61">
        <v>0</v>
      </c>
      <c r="AK578" s="61">
        <v>0</v>
      </c>
      <c r="AL578" s="61">
        <v>0</v>
      </c>
      <c r="AM578" s="61">
        <v>0</v>
      </c>
      <c r="AN578" s="61">
        <v>0</v>
      </c>
    </row>
    <row r="579" spans="1:40" s="123" customFormat="1" ht="75" x14ac:dyDescent="0.25">
      <c r="A579" s="61">
        <v>523</v>
      </c>
      <c r="B579" s="61" t="s">
        <v>768</v>
      </c>
      <c r="C579" s="61" t="s">
        <v>3928</v>
      </c>
      <c r="D579" s="61" t="s">
        <v>506</v>
      </c>
      <c r="E579" s="61"/>
      <c r="F579" s="61" t="s">
        <v>772</v>
      </c>
      <c r="G579" s="61"/>
      <c r="H579" s="61">
        <v>5</v>
      </c>
      <c r="I579" s="61">
        <v>1</v>
      </c>
      <c r="J579" s="61">
        <v>0</v>
      </c>
      <c r="K579" s="61">
        <v>0</v>
      </c>
      <c r="L579" s="61">
        <v>1</v>
      </c>
      <c r="M579" s="61">
        <v>1</v>
      </c>
      <c r="N579" s="61">
        <v>0</v>
      </c>
      <c r="O579" s="61">
        <v>1</v>
      </c>
      <c r="P579" s="61">
        <v>2</v>
      </c>
      <c r="Q579" s="61">
        <v>1</v>
      </c>
      <c r="R579" s="61">
        <v>0</v>
      </c>
      <c r="S579" s="61">
        <v>5</v>
      </c>
      <c r="T579" s="61">
        <v>0</v>
      </c>
      <c r="U579" s="61">
        <v>0</v>
      </c>
      <c r="V579" s="61">
        <v>1</v>
      </c>
      <c r="W579" s="61">
        <v>0</v>
      </c>
      <c r="X579" s="61">
        <v>0</v>
      </c>
      <c r="Y579" s="61">
        <v>0</v>
      </c>
      <c r="Z579" s="61">
        <v>0</v>
      </c>
      <c r="AA579" s="61">
        <v>0</v>
      </c>
      <c r="AB579" s="61">
        <v>0</v>
      </c>
      <c r="AC579" s="61">
        <v>1</v>
      </c>
      <c r="AD579" s="61">
        <v>0</v>
      </c>
      <c r="AE579" s="61">
        <v>1</v>
      </c>
      <c r="AF579" s="61">
        <v>13</v>
      </c>
      <c r="AG579" s="61">
        <v>30</v>
      </c>
      <c r="AH579" s="61">
        <v>20</v>
      </c>
      <c r="AI579" s="61">
        <v>0</v>
      </c>
      <c r="AJ579" s="61">
        <v>0</v>
      </c>
      <c r="AK579" s="61">
        <v>0</v>
      </c>
      <c r="AL579" s="61">
        <v>0</v>
      </c>
      <c r="AM579" s="61">
        <v>0</v>
      </c>
      <c r="AN579" s="61">
        <v>0</v>
      </c>
    </row>
    <row r="580" spans="1:40" s="123" customFormat="1" ht="75" x14ac:dyDescent="0.25">
      <c r="A580" s="61">
        <v>524</v>
      </c>
      <c r="B580" s="61" t="s">
        <v>768</v>
      </c>
      <c r="C580" s="61" t="s">
        <v>3929</v>
      </c>
      <c r="D580" s="61" t="s">
        <v>506</v>
      </c>
      <c r="E580" s="61"/>
      <c r="F580" s="61" t="s">
        <v>847</v>
      </c>
      <c r="G580" s="61"/>
      <c r="H580" s="61">
        <v>6</v>
      </c>
      <c r="I580" s="61">
        <v>1</v>
      </c>
      <c r="J580" s="61">
        <v>0</v>
      </c>
      <c r="K580" s="61">
        <v>0</v>
      </c>
      <c r="L580" s="61">
        <v>1</v>
      </c>
      <c r="M580" s="61">
        <v>1</v>
      </c>
      <c r="N580" s="61">
        <v>0</v>
      </c>
      <c r="O580" s="61">
        <v>1</v>
      </c>
      <c r="P580" s="61">
        <v>2</v>
      </c>
      <c r="Q580" s="61">
        <v>1</v>
      </c>
      <c r="R580" s="61">
        <v>0</v>
      </c>
      <c r="S580" s="61">
        <v>5</v>
      </c>
      <c r="T580" s="61">
        <v>0</v>
      </c>
      <c r="U580" s="61">
        <v>0</v>
      </c>
      <c r="V580" s="61">
        <v>1</v>
      </c>
      <c r="W580" s="61">
        <v>0</v>
      </c>
      <c r="X580" s="61">
        <v>0</v>
      </c>
      <c r="Y580" s="61">
        <v>0</v>
      </c>
      <c r="Z580" s="61">
        <v>0</v>
      </c>
      <c r="AA580" s="61">
        <v>1</v>
      </c>
      <c r="AB580" s="61">
        <v>0</v>
      </c>
      <c r="AC580" s="61">
        <v>1</v>
      </c>
      <c r="AD580" s="61">
        <v>0</v>
      </c>
      <c r="AE580" s="61">
        <v>1</v>
      </c>
      <c r="AF580" s="61">
        <v>10</v>
      </c>
      <c r="AG580" s="61">
        <v>30</v>
      </c>
      <c r="AH580" s="61">
        <v>10</v>
      </c>
      <c r="AI580" s="61">
        <v>0</v>
      </c>
      <c r="AJ580" s="61">
        <v>0</v>
      </c>
      <c r="AK580" s="61">
        <v>0</v>
      </c>
      <c r="AL580" s="61">
        <v>0</v>
      </c>
      <c r="AM580" s="61">
        <v>0</v>
      </c>
      <c r="AN580" s="61">
        <v>0</v>
      </c>
    </row>
    <row r="581" spans="1:40" s="123" customFormat="1" ht="75" x14ac:dyDescent="0.25">
      <c r="A581" s="61">
        <v>525</v>
      </c>
      <c r="B581" s="61" t="s">
        <v>768</v>
      </c>
      <c r="C581" s="61" t="s">
        <v>3930</v>
      </c>
      <c r="D581" s="61" t="s">
        <v>506</v>
      </c>
      <c r="E581" s="61"/>
      <c r="F581" s="61" t="s">
        <v>772</v>
      </c>
      <c r="G581" s="61"/>
      <c r="H581" s="61">
        <v>5</v>
      </c>
      <c r="I581" s="61">
        <v>1</v>
      </c>
      <c r="J581" s="61">
        <v>0</v>
      </c>
      <c r="K581" s="61">
        <v>0</v>
      </c>
      <c r="L581" s="61">
        <v>1</v>
      </c>
      <c r="M581" s="61">
        <v>1</v>
      </c>
      <c r="N581" s="61">
        <v>0</v>
      </c>
      <c r="O581" s="61">
        <v>1</v>
      </c>
      <c r="P581" s="61">
        <v>2</v>
      </c>
      <c r="Q581" s="61">
        <v>1</v>
      </c>
      <c r="R581" s="61">
        <v>0</v>
      </c>
      <c r="S581" s="61">
        <v>5</v>
      </c>
      <c r="T581" s="61">
        <v>0</v>
      </c>
      <c r="U581" s="61">
        <v>0</v>
      </c>
      <c r="V581" s="61">
        <v>1</v>
      </c>
      <c r="W581" s="61">
        <v>0</v>
      </c>
      <c r="X581" s="61">
        <v>0</v>
      </c>
      <c r="Y581" s="61">
        <v>0</v>
      </c>
      <c r="Z581" s="61">
        <v>0</v>
      </c>
      <c r="AA581" s="61">
        <v>0</v>
      </c>
      <c r="AB581" s="61">
        <v>0</v>
      </c>
      <c r="AC581" s="61">
        <v>1</v>
      </c>
      <c r="AD581" s="61">
        <v>0</v>
      </c>
      <c r="AE581" s="61">
        <v>1</v>
      </c>
      <c r="AF581" s="61">
        <v>13</v>
      </c>
      <c r="AG581" s="61">
        <v>30</v>
      </c>
      <c r="AH581" s="61">
        <v>20</v>
      </c>
      <c r="AI581" s="61">
        <v>0</v>
      </c>
      <c r="AJ581" s="61">
        <v>0</v>
      </c>
      <c r="AK581" s="61">
        <v>0</v>
      </c>
      <c r="AL581" s="61">
        <v>0</v>
      </c>
      <c r="AM581" s="61">
        <v>0</v>
      </c>
      <c r="AN581" s="61">
        <v>0</v>
      </c>
    </row>
    <row r="582" spans="1:40" s="123" customFormat="1" ht="75" x14ac:dyDescent="0.25">
      <c r="A582" s="61">
        <v>526</v>
      </c>
      <c r="B582" s="61" t="s">
        <v>768</v>
      </c>
      <c r="C582" s="61" t="s">
        <v>3931</v>
      </c>
      <c r="D582" s="61" t="s">
        <v>506</v>
      </c>
      <c r="E582" s="61"/>
      <c r="F582" s="61" t="s">
        <v>773</v>
      </c>
      <c r="G582" s="61"/>
      <c r="H582" s="61">
        <v>5</v>
      </c>
      <c r="I582" s="61">
        <v>1</v>
      </c>
      <c r="J582" s="61">
        <v>0</v>
      </c>
      <c r="K582" s="61">
        <v>0</v>
      </c>
      <c r="L582" s="61">
        <v>0</v>
      </c>
      <c r="M582" s="61">
        <v>1</v>
      </c>
      <c r="N582" s="61">
        <v>0</v>
      </c>
      <c r="O582" s="61">
        <v>1</v>
      </c>
      <c r="P582" s="61">
        <v>2</v>
      </c>
      <c r="Q582" s="61">
        <v>1</v>
      </c>
      <c r="R582" s="61">
        <v>0</v>
      </c>
      <c r="S582" s="61">
        <v>1</v>
      </c>
      <c r="T582" s="61">
        <v>0</v>
      </c>
      <c r="U582" s="61">
        <v>0</v>
      </c>
      <c r="V582" s="61">
        <v>1</v>
      </c>
      <c r="W582" s="61">
        <v>1</v>
      </c>
      <c r="X582" s="61">
        <v>0</v>
      </c>
      <c r="Y582" s="61">
        <v>0</v>
      </c>
      <c r="Z582" s="61">
        <v>0</v>
      </c>
      <c r="AA582" s="61">
        <v>0</v>
      </c>
      <c r="AB582" s="61">
        <v>0</v>
      </c>
      <c r="AC582" s="61">
        <v>1</v>
      </c>
      <c r="AD582" s="61">
        <v>0</v>
      </c>
      <c r="AE582" s="61">
        <v>0</v>
      </c>
      <c r="AF582" s="61">
        <v>5</v>
      </c>
      <c r="AG582" s="61">
        <v>5</v>
      </c>
      <c r="AH582" s="61">
        <v>1</v>
      </c>
      <c r="AI582" s="61">
        <v>0</v>
      </c>
      <c r="AJ582" s="61">
        <v>0</v>
      </c>
      <c r="AK582" s="61">
        <v>0</v>
      </c>
      <c r="AL582" s="61">
        <v>0</v>
      </c>
      <c r="AM582" s="61">
        <v>0</v>
      </c>
      <c r="AN582" s="61">
        <v>0</v>
      </c>
    </row>
    <row r="583" spans="1:40" s="123" customFormat="1" ht="75" x14ac:dyDescent="0.25">
      <c r="A583" s="61">
        <v>527</v>
      </c>
      <c r="B583" s="61" t="s">
        <v>768</v>
      </c>
      <c r="C583" s="61" t="s">
        <v>3932</v>
      </c>
      <c r="D583" s="61" t="s">
        <v>506</v>
      </c>
      <c r="E583" s="61"/>
      <c r="F583" s="61" t="s">
        <v>848</v>
      </c>
      <c r="G583" s="61"/>
      <c r="H583" s="61">
        <v>5</v>
      </c>
      <c r="I583" s="61">
        <v>1</v>
      </c>
      <c r="J583" s="61">
        <v>0</v>
      </c>
      <c r="K583" s="61">
        <v>0</v>
      </c>
      <c r="L583" s="61">
        <v>0</v>
      </c>
      <c r="M583" s="61">
        <v>0</v>
      </c>
      <c r="N583" s="61">
        <v>0</v>
      </c>
      <c r="O583" s="61">
        <v>0</v>
      </c>
      <c r="P583" s="61">
        <v>0</v>
      </c>
      <c r="Q583" s="61">
        <v>2</v>
      </c>
      <c r="R583" s="61">
        <v>0</v>
      </c>
      <c r="S583" s="61">
        <v>0</v>
      </c>
      <c r="T583" s="61">
        <v>0</v>
      </c>
      <c r="U583" s="61">
        <v>0</v>
      </c>
      <c r="V583" s="61">
        <v>0</v>
      </c>
      <c r="W583" s="61">
        <v>0</v>
      </c>
      <c r="X583" s="61">
        <v>0</v>
      </c>
      <c r="Y583" s="61">
        <v>0</v>
      </c>
      <c r="Z583" s="61">
        <v>0</v>
      </c>
      <c r="AA583" s="61">
        <v>0</v>
      </c>
      <c r="AB583" s="61">
        <v>0</v>
      </c>
      <c r="AC583" s="61">
        <v>0</v>
      </c>
      <c r="AD583" s="61">
        <v>0</v>
      </c>
      <c r="AE583" s="61">
        <v>0</v>
      </c>
      <c r="AF583" s="61">
        <v>5</v>
      </c>
      <c r="AG583" s="61">
        <v>0</v>
      </c>
      <c r="AH583" s="61">
        <v>2</v>
      </c>
      <c r="AI583" s="61">
        <v>0</v>
      </c>
      <c r="AJ583" s="61">
        <v>0</v>
      </c>
      <c r="AK583" s="61">
        <v>0</v>
      </c>
      <c r="AL583" s="61">
        <v>0</v>
      </c>
      <c r="AM583" s="61">
        <v>0</v>
      </c>
      <c r="AN583" s="61">
        <v>0</v>
      </c>
    </row>
    <row r="584" spans="1:40" s="126" customFormat="1" ht="75" x14ac:dyDescent="0.25">
      <c r="A584" s="125"/>
      <c r="B584" s="125" t="s">
        <v>126</v>
      </c>
      <c r="C584" s="125"/>
      <c r="D584" s="125" t="s">
        <v>506</v>
      </c>
      <c r="E584" s="125">
        <v>69.2</v>
      </c>
      <c r="F584" s="125"/>
      <c r="G584" s="125"/>
      <c r="H584" s="125">
        <f>SUM(H560:H583)</f>
        <v>190</v>
      </c>
      <c r="I584" s="125">
        <f t="shared" ref="I584:AN584" si="50">SUM(I560:I583)</f>
        <v>26</v>
      </c>
      <c r="J584" s="125">
        <f t="shared" si="50"/>
        <v>2</v>
      </c>
      <c r="K584" s="125">
        <f t="shared" si="50"/>
        <v>0</v>
      </c>
      <c r="L584" s="125">
        <f t="shared" si="50"/>
        <v>22</v>
      </c>
      <c r="M584" s="125">
        <f t="shared" si="50"/>
        <v>32</v>
      </c>
      <c r="N584" s="125">
        <f t="shared" si="50"/>
        <v>1</v>
      </c>
      <c r="O584" s="125">
        <f t="shared" si="50"/>
        <v>35</v>
      </c>
      <c r="P584" s="125">
        <f t="shared" si="50"/>
        <v>48</v>
      </c>
      <c r="Q584" s="125">
        <f t="shared" si="50"/>
        <v>35</v>
      </c>
      <c r="R584" s="125">
        <f t="shared" si="50"/>
        <v>0</v>
      </c>
      <c r="S584" s="125">
        <f t="shared" si="50"/>
        <v>84</v>
      </c>
      <c r="T584" s="125">
        <f t="shared" si="50"/>
        <v>0</v>
      </c>
      <c r="U584" s="125">
        <f t="shared" si="50"/>
        <v>0</v>
      </c>
      <c r="V584" s="125">
        <f t="shared" si="50"/>
        <v>27</v>
      </c>
      <c r="W584" s="125">
        <f t="shared" si="50"/>
        <v>25</v>
      </c>
      <c r="X584" s="125">
        <f t="shared" si="50"/>
        <v>0</v>
      </c>
      <c r="Y584" s="125">
        <f t="shared" si="50"/>
        <v>0</v>
      </c>
      <c r="Z584" s="125">
        <f t="shared" si="50"/>
        <v>3</v>
      </c>
      <c r="AA584" s="125">
        <f t="shared" si="50"/>
        <v>9</v>
      </c>
      <c r="AB584" s="125">
        <f t="shared" si="50"/>
        <v>0</v>
      </c>
      <c r="AC584" s="125">
        <f t="shared" si="50"/>
        <v>28</v>
      </c>
      <c r="AD584" s="125">
        <f t="shared" si="50"/>
        <v>0</v>
      </c>
      <c r="AE584" s="125">
        <f t="shared" si="50"/>
        <v>23</v>
      </c>
      <c r="AF584" s="125">
        <f t="shared" si="50"/>
        <v>221</v>
      </c>
      <c r="AG584" s="125">
        <f t="shared" si="50"/>
        <v>607</v>
      </c>
      <c r="AH584" s="125">
        <f t="shared" si="50"/>
        <v>289</v>
      </c>
      <c r="AI584" s="125">
        <f t="shared" si="50"/>
        <v>0</v>
      </c>
      <c r="AJ584" s="125">
        <f t="shared" si="50"/>
        <v>0</v>
      </c>
      <c r="AK584" s="125">
        <f t="shared" si="50"/>
        <v>0</v>
      </c>
      <c r="AL584" s="125">
        <f t="shared" si="50"/>
        <v>0</v>
      </c>
      <c r="AM584" s="125">
        <f t="shared" si="50"/>
        <v>0</v>
      </c>
      <c r="AN584" s="125">
        <f t="shared" si="50"/>
        <v>0</v>
      </c>
    </row>
    <row r="585" spans="1:40" s="123" customFormat="1" ht="75" x14ac:dyDescent="0.25">
      <c r="A585" s="61">
        <v>528</v>
      </c>
      <c r="B585" s="61" t="s">
        <v>768</v>
      </c>
      <c r="C585" s="61" t="s">
        <v>629</v>
      </c>
      <c r="D585" s="61" t="s">
        <v>506</v>
      </c>
      <c r="E585" s="61"/>
      <c r="F585" s="61"/>
      <c r="G585" s="61">
        <v>0</v>
      </c>
      <c r="H585" s="61">
        <v>0</v>
      </c>
      <c r="I585" s="61">
        <v>0</v>
      </c>
      <c r="J585" s="61">
        <v>0</v>
      </c>
      <c r="K585" s="61">
        <v>0</v>
      </c>
      <c r="L585" s="61">
        <v>0</v>
      </c>
      <c r="M585" s="61">
        <v>0</v>
      </c>
      <c r="N585" s="61">
        <v>0</v>
      </c>
      <c r="O585" s="61">
        <v>0</v>
      </c>
      <c r="P585" s="61">
        <v>0</v>
      </c>
      <c r="Q585" s="61">
        <v>0</v>
      </c>
      <c r="R585" s="61">
        <v>0</v>
      </c>
      <c r="S585" s="61">
        <v>0</v>
      </c>
      <c r="T585" s="61">
        <v>0</v>
      </c>
      <c r="U585" s="61">
        <v>0</v>
      </c>
      <c r="V585" s="61">
        <v>0</v>
      </c>
      <c r="W585" s="61">
        <v>0</v>
      </c>
      <c r="X585" s="61">
        <v>0</v>
      </c>
      <c r="Y585" s="61">
        <v>0</v>
      </c>
      <c r="Z585" s="61">
        <v>0</v>
      </c>
      <c r="AA585" s="61">
        <v>0</v>
      </c>
      <c r="AB585" s="61">
        <v>0</v>
      </c>
      <c r="AC585" s="61">
        <v>0</v>
      </c>
      <c r="AD585" s="61">
        <v>0</v>
      </c>
      <c r="AE585" s="61">
        <v>0</v>
      </c>
      <c r="AF585" s="61">
        <v>0</v>
      </c>
      <c r="AG585" s="61">
        <v>0</v>
      </c>
      <c r="AH585" s="61">
        <v>0</v>
      </c>
      <c r="AI585" s="61">
        <v>0</v>
      </c>
      <c r="AJ585" s="61">
        <v>0</v>
      </c>
      <c r="AK585" s="61">
        <v>0</v>
      </c>
      <c r="AL585" s="61">
        <v>0</v>
      </c>
      <c r="AM585" s="61">
        <v>0</v>
      </c>
      <c r="AN585" s="61">
        <v>0</v>
      </c>
    </row>
    <row r="586" spans="1:40" s="126" customFormat="1" ht="75" x14ac:dyDescent="0.25">
      <c r="A586" s="125"/>
      <c r="B586" s="125" t="s">
        <v>1453</v>
      </c>
      <c r="C586" s="125"/>
      <c r="D586" s="125" t="s">
        <v>506</v>
      </c>
      <c r="E586" s="125"/>
      <c r="F586" s="125"/>
      <c r="G586" s="125">
        <f>G585+G584</f>
        <v>0</v>
      </c>
      <c r="H586" s="125">
        <f t="shared" ref="H586:AN586" si="51">H585+H584</f>
        <v>190</v>
      </c>
      <c r="I586" s="125">
        <f t="shared" si="51"/>
        <v>26</v>
      </c>
      <c r="J586" s="125">
        <f t="shared" si="51"/>
        <v>2</v>
      </c>
      <c r="K586" s="125">
        <f t="shared" si="51"/>
        <v>0</v>
      </c>
      <c r="L586" s="125">
        <f t="shared" si="51"/>
        <v>22</v>
      </c>
      <c r="M586" s="125">
        <f t="shared" si="51"/>
        <v>32</v>
      </c>
      <c r="N586" s="125">
        <f t="shared" si="51"/>
        <v>1</v>
      </c>
      <c r="O586" s="125">
        <f t="shared" si="51"/>
        <v>35</v>
      </c>
      <c r="P586" s="125">
        <f t="shared" si="51"/>
        <v>48</v>
      </c>
      <c r="Q586" s="125">
        <f t="shared" si="51"/>
        <v>35</v>
      </c>
      <c r="R586" s="125">
        <f t="shared" si="51"/>
        <v>0</v>
      </c>
      <c r="S586" s="125">
        <f t="shared" si="51"/>
        <v>84</v>
      </c>
      <c r="T586" s="125">
        <f t="shared" si="51"/>
        <v>0</v>
      </c>
      <c r="U586" s="125">
        <f t="shared" si="51"/>
        <v>0</v>
      </c>
      <c r="V586" s="125">
        <f t="shared" si="51"/>
        <v>27</v>
      </c>
      <c r="W586" s="125">
        <f t="shared" si="51"/>
        <v>25</v>
      </c>
      <c r="X586" s="125">
        <f t="shared" si="51"/>
        <v>0</v>
      </c>
      <c r="Y586" s="125">
        <f t="shared" si="51"/>
        <v>0</v>
      </c>
      <c r="Z586" s="125">
        <f t="shared" si="51"/>
        <v>3</v>
      </c>
      <c r="AA586" s="125">
        <f t="shared" si="51"/>
        <v>9</v>
      </c>
      <c r="AB586" s="125">
        <f t="shared" si="51"/>
        <v>0</v>
      </c>
      <c r="AC586" s="125">
        <f t="shared" si="51"/>
        <v>28</v>
      </c>
      <c r="AD586" s="125">
        <f t="shared" si="51"/>
        <v>0</v>
      </c>
      <c r="AE586" s="125">
        <f t="shared" si="51"/>
        <v>23</v>
      </c>
      <c r="AF586" s="125">
        <f t="shared" si="51"/>
        <v>221</v>
      </c>
      <c r="AG586" s="125">
        <f t="shared" si="51"/>
        <v>607</v>
      </c>
      <c r="AH586" s="125">
        <f t="shared" si="51"/>
        <v>289</v>
      </c>
      <c r="AI586" s="125">
        <f t="shared" si="51"/>
        <v>0</v>
      </c>
      <c r="AJ586" s="125">
        <f t="shared" si="51"/>
        <v>0</v>
      </c>
      <c r="AK586" s="125">
        <f t="shared" si="51"/>
        <v>0</v>
      </c>
      <c r="AL586" s="125">
        <f t="shared" si="51"/>
        <v>0</v>
      </c>
      <c r="AM586" s="125">
        <f t="shared" si="51"/>
        <v>0</v>
      </c>
      <c r="AN586" s="125">
        <f t="shared" si="51"/>
        <v>0</v>
      </c>
    </row>
    <row r="587" spans="1:40" s="123" customFormat="1" ht="96.75" customHeight="1" x14ac:dyDescent="0.25">
      <c r="A587" s="61">
        <v>529</v>
      </c>
      <c r="B587" s="61" t="s">
        <v>774</v>
      </c>
      <c r="C587" s="61" t="s">
        <v>3933</v>
      </c>
      <c r="D587" s="61" t="s">
        <v>407</v>
      </c>
      <c r="E587" s="61"/>
      <c r="F587" s="61" t="s">
        <v>1233</v>
      </c>
      <c r="G587" s="61"/>
      <c r="H587" s="61">
        <v>25</v>
      </c>
      <c r="I587" s="61">
        <v>3</v>
      </c>
      <c r="J587" s="61">
        <v>0</v>
      </c>
      <c r="K587" s="61">
        <v>0</v>
      </c>
      <c r="L587" s="61">
        <v>1</v>
      </c>
      <c r="M587" s="61">
        <v>1</v>
      </c>
      <c r="N587" s="61">
        <v>0</v>
      </c>
      <c r="O587" s="61">
        <v>2</v>
      </c>
      <c r="P587" s="61">
        <v>2</v>
      </c>
      <c r="Q587" s="61">
        <v>0</v>
      </c>
      <c r="R587" s="61">
        <v>0</v>
      </c>
      <c r="S587" s="61">
        <v>0</v>
      </c>
      <c r="T587" s="61">
        <v>0</v>
      </c>
      <c r="U587" s="61">
        <v>0</v>
      </c>
      <c r="V587" s="61">
        <v>1</v>
      </c>
      <c r="W587" s="61">
        <v>0</v>
      </c>
      <c r="X587" s="61">
        <v>1</v>
      </c>
      <c r="Y587" s="61">
        <v>0</v>
      </c>
      <c r="Z587" s="61">
        <v>2</v>
      </c>
      <c r="AA587" s="61">
        <v>0</v>
      </c>
      <c r="AB587" s="61">
        <v>0</v>
      </c>
      <c r="AC587" s="61">
        <v>2</v>
      </c>
      <c r="AD587" s="61">
        <v>0</v>
      </c>
      <c r="AE587" s="61">
        <v>0</v>
      </c>
      <c r="AF587" s="61">
        <v>50</v>
      </c>
      <c r="AG587" s="61">
        <v>30</v>
      </c>
      <c r="AH587" s="61">
        <v>10</v>
      </c>
      <c r="AI587" s="61">
        <v>0</v>
      </c>
      <c r="AJ587" s="61">
        <v>0</v>
      </c>
      <c r="AK587" s="61">
        <v>0</v>
      </c>
      <c r="AL587" s="61">
        <v>0</v>
      </c>
      <c r="AM587" s="61">
        <v>0</v>
      </c>
      <c r="AN587" s="61">
        <v>0</v>
      </c>
    </row>
    <row r="588" spans="1:40" s="123" customFormat="1" ht="150" x14ac:dyDescent="0.25">
      <c r="A588" s="61">
        <v>530</v>
      </c>
      <c r="B588" s="61" t="s">
        <v>774</v>
      </c>
      <c r="C588" s="61" t="s">
        <v>3934</v>
      </c>
      <c r="D588" s="61" t="s">
        <v>407</v>
      </c>
      <c r="E588" s="61"/>
      <c r="F588" s="61" t="s">
        <v>1234</v>
      </c>
      <c r="G588" s="61"/>
      <c r="H588" s="61">
        <v>30</v>
      </c>
      <c r="I588" s="61">
        <v>3</v>
      </c>
      <c r="J588" s="61">
        <v>0</v>
      </c>
      <c r="K588" s="61">
        <v>0</v>
      </c>
      <c r="L588" s="61">
        <v>1</v>
      </c>
      <c r="M588" s="61">
        <v>1</v>
      </c>
      <c r="N588" s="61">
        <v>0</v>
      </c>
      <c r="O588" s="61">
        <v>4</v>
      </c>
      <c r="P588" s="61">
        <v>6</v>
      </c>
      <c r="Q588" s="61">
        <v>0</v>
      </c>
      <c r="R588" s="61">
        <v>0</v>
      </c>
      <c r="S588" s="61">
        <v>0</v>
      </c>
      <c r="T588" s="61">
        <v>0</v>
      </c>
      <c r="U588" s="61">
        <v>0</v>
      </c>
      <c r="V588" s="61">
        <v>6</v>
      </c>
      <c r="W588" s="61">
        <v>0</v>
      </c>
      <c r="X588" s="61">
        <v>2</v>
      </c>
      <c r="Y588" s="61">
        <v>1</v>
      </c>
      <c r="Z588" s="61">
        <v>0</v>
      </c>
      <c r="AA588" s="61">
        <v>0</v>
      </c>
      <c r="AB588" s="61">
        <v>1</v>
      </c>
      <c r="AC588" s="61">
        <v>1</v>
      </c>
      <c r="AD588" s="61">
        <v>0</v>
      </c>
      <c r="AE588" s="61">
        <v>0</v>
      </c>
      <c r="AF588" s="61">
        <v>17</v>
      </c>
      <c r="AG588" s="61">
        <v>40</v>
      </c>
      <c r="AH588" s="61">
        <v>13</v>
      </c>
      <c r="AI588" s="61">
        <v>0</v>
      </c>
      <c r="AJ588" s="61">
        <v>0</v>
      </c>
      <c r="AK588" s="61">
        <v>0</v>
      </c>
      <c r="AL588" s="61">
        <v>0</v>
      </c>
      <c r="AM588" s="61">
        <v>0</v>
      </c>
      <c r="AN588" s="61">
        <v>0</v>
      </c>
    </row>
    <row r="589" spans="1:40" s="123" customFormat="1" ht="75" x14ac:dyDescent="0.25">
      <c r="A589" s="61">
        <v>531</v>
      </c>
      <c r="B589" s="61" t="s">
        <v>774</v>
      </c>
      <c r="C589" s="61" t="s">
        <v>3935</v>
      </c>
      <c r="D589" s="61" t="s">
        <v>407</v>
      </c>
      <c r="E589" s="61"/>
      <c r="F589" s="61" t="s">
        <v>1235</v>
      </c>
      <c r="G589" s="61"/>
      <c r="H589" s="61">
        <v>20</v>
      </c>
      <c r="I589" s="61">
        <v>2</v>
      </c>
      <c r="J589" s="61">
        <v>0</v>
      </c>
      <c r="K589" s="61">
        <v>0</v>
      </c>
      <c r="L589" s="61">
        <v>1</v>
      </c>
      <c r="M589" s="61">
        <v>1</v>
      </c>
      <c r="N589" s="61">
        <v>0</v>
      </c>
      <c r="O589" s="61">
        <v>1</v>
      </c>
      <c r="P589" s="61">
        <v>2</v>
      </c>
      <c r="Q589" s="61">
        <v>0</v>
      </c>
      <c r="R589" s="61">
        <v>0</v>
      </c>
      <c r="S589" s="61">
        <v>0</v>
      </c>
      <c r="T589" s="61">
        <v>0</v>
      </c>
      <c r="U589" s="61">
        <v>0</v>
      </c>
      <c r="V589" s="61">
        <v>1</v>
      </c>
      <c r="W589" s="61">
        <v>0</v>
      </c>
      <c r="X589" s="61">
        <v>0</v>
      </c>
      <c r="Y589" s="61">
        <v>0</v>
      </c>
      <c r="Z589" s="61">
        <v>0</v>
      </c>
      <c r="AA589" s="61">
        <v>0</v>
      </c>
      <c r="AB589" s="61">
        <v>0</v>
      </c>
      <c r="AC589" s="61">
        <v>1</v>
      </c>
      <c r="AD589" s="61">
        <v>0</v>
      </c>
      <c r="AE589" s="61">
        <v>0</v>
      </c>
      <c r="AF589" s="61">
        <v>10</v>
      </c>
      <c r="AG589" s="61">
        <v>10</v>
      </c>
      <c r="AH589" s="61">
        <v>10</v>
      </c>
      <c r="AI589" s="61">
        <v>0</v>
      </c>
      <c r="AJ589" s="61">
        <v>0</v>
      </c>
      <c r="AK589" s="61">
        <v>0</v>
      </c>
      <c r="AL589" s="61">
        <v>0</v>
      </c>
      <c r="AM589" s="61">
        <v>0</v>
      </c>
      <c r="AN589" s="61">
        <v>0</v>
      </c>
    </row>
    <row r="590" spans="1:40" s="123" customFormat="1" ht="37.5" x14ac:dyDescent="0.25">
      <c r="A590" s="61">
        <v>532</v>
      </c>
      <c r="B590" s="61" t="s">
        <v>774</v>
      </c>
      <c r="C590" s="61" t="s">
        <v>3936</v>
      </c>
      <c r="D590" s="61" t="s">
        <v>407</v>
      </c>
      <c r="E590" s="61"/>
      <c r="F590" s="61" t="s">
        <v>1236</v>
      </c>
      <c r="G590" s="61"/>
      <c r="H590" s="61">
        <v>10</v>
      </c>
      <c r="I590" s="61">
        <v>1</v>
      </c>
      <c r="J590" s="61">
        <v>0</v>
      </c>
      <c r="K590" s="61">
        <v>0</v>
      </c>
      <c r="L590" s="61">
        <v>1</v>
      </c>
      <c r="M590" s="61">
        <v>1</v>
      </c>
      <c r="N590" s="61">
        <v>0</v>
      </c>
      <c r="O590" s="61">
        <v>1</v>
      </c>
      <c r="P590" s="61">
        <v>1</v>
      </c>
      <c r="Q590" s="61">
        <v>0</v>
      </c>
      <c r="R590" s="61">
        <v>0</v>
      </c>
      <c r="S590" s="61">
        <v>0</v>
      </c>
      <c r="T590" s="61">
        <v>0</v>
      </c>
      <c r="U590" s="61">
        <v>0</v>
      </c>
      <c r="V590" s="61">
        <v>0</v>
      </c>
      <c r="W590" s="61">
        <v>0</v>
      </c>
      <c r="X590" s="61">
        <v>0</v>
      </c>
      <c r="Y590" s="61">
        <v>0</v>
      </c>
      <c r="Z590" s="61">
        <v>0</v>
      </c>
      <c r="AA590" s="61">
        <v>1</v>
      </c>
      <c r="AB590" s="61">
        <v>0</v>
      </c>
      <c r="AC590" s="61">
        <v>1</v>
      </c>
      <c r="AD590" s="61">
        <v>0</v>
      </c>
      <c r="AE590" s="61">
        <v>1</v>
      </c>
      <c r="AF590" s="61">
        <v>10</v>
      </c>
      <c r="AG590" s="61">
        <v>10</v>
      </c>
      <c r="AH590" s="61">
        <v>5</v>
      </c>
      <c r="AI590" s="61">
        <v>0</v>
      </c>
      <c r="AJ590" s="61">
        <v>0</v>
      </c>
      <c r="AK590" s="61">
        <v>0</v>
      </c>
      <c r="AL590" s="61">
        <v>0</v>
      </c>
      <c r="AM590" s="61">
        <v>0</v>
      </c>
      <c r="AN590" s="61">
        <v>0</v>
      </c>
    </row>
    <row r="591" spans="1:40" s="123" customFormat="1" ht="75" x14ac:dyDescent="0.25">
      <c r="A591" s="61">
        <v>533</v>
      </c>
      <c r="B591" s="61" t="s">
        <v>774</v>
      </c>
      <c r="C591" s="61" t="s">
        <v>3937</v>
      </c>
      <c r="D591" s="61" t="s">
        <v>407</v>
      </c>
      <c r="E591" s="61"/>
      <c r="F591" s="61" t="s">
        <v>1451</v>
      </c>
      <c r="G591" s="61"/>
      <c r="H591" s="61">
        <v>20</v>
      </c>
      <c r="I591" s="61">
        <v>2</v>
      </c>
      <c r="J591" s="61">
        <v>0</v>
      </c>
      <c r="K591" s="61">
        <v>0</v>
      </c>
      <c r="L591" s="61">
        <v>1</v>
      </c>
      <c r="M591" s="61">
        <v>2</v>
      </c>
      <c r="N591" s="61">
        <v>0</v>
      </c>
      <c r="O591" s="61">
        <v>2</v>
      </c>
      <c r="P591" s="61">
        <v>4</v>
      </c>
      <c r="Q591" s="61">
        <v>0</v>
      </c>
      <c r="R591" s="61">
        <v>0</v>
      </c>
      <c r="S591" s="61">
        <v>0</v>
      </c>
      <c r="T591" s="61">
        <v>0</v>
      </c>
      <c r="U591" s="61">
        <v>0</v>
      </c>
      <c r="V591" s="61">
        <v>2</v>
      </c>
      <c r="W591" s="61">
        <v>0</v>
      </c>
      <c r="X591" s="61">
        <v>0</v>
      </c>
      <c r="Y591" s="61">
        <v>1</v>
      </c>
      <c r="Z591" s="61">
        <v>0</v>
      </c>
      <c r="AA591" s="61">
        <v>0</v>
      </c>
      <c r="AB591" s="61">
        <v>0</v>
      </c>
      <c r="AC591" s="61">
        <v>1</v>
      </c>
      <c r="AD591" s="61">
        <v>1</v>
      </c>
      <c r="AE591" s="61">
        <v>2</v>
      </c>
      <c r="AF591" s="61">
        <v>20</v>
      </c>
      <c r="AG591" s="61">
        <v>20</v>
      </c>
      <c r="AH591" s="61">
        <v>20</v>
      </c>
      <c r="AI591" s="61">
        <v>0</v>
      </c>
      <c r="AJ591" s="61">
        <v>0</v>
      </c>
      <c r="AK591" s="61">
        <v>0</v>
      </c>
      <c r="AL591" s="61">
        <v>0</v>
      </c>
      <c r="AM591" s="61">
        <v>0</v>
      </c>
      <c r="AN591" s="61">
        <v>0</v>
      </c>
    </row>
    <row r="592" spans="1:40" s="123" customFormat="1" ht="57" customHeight="1" x14ac:dyDescent="0.25">
      <c r="A592" s="61">
        <v>534</v>
      </c>
      <c r="B592" s="61" t="s">
        <v>774</v>
      </c>
      <c r="C592" s="61" t="s">
        <v>3938</v>
      </c>
      <c r="D592" s="61" t="s">
        <v>407</v>
      </c>
      <c r="E592" s="61"/>
      <c r="F592" s="61" t="s">
        <v>1237</v>
      </c>
      <c r="G592" s="61"/>
      <c r="H592" s="61">
        <v>10</v>
      </c>
      <c r="I592" s="61">
        <v>1</v>
      </c>
      <c r="J592" s="61">
        <v>0</v>
      </c>
      <c r="K592" s="61">
        <v>0</v>
      </c>
      <c r="L592" s="61">
        <v>0</v>
      </c>
      <c r="M592" s="61">
        <v>0</v>
      </c>
      <c r="N592" s="61">
        <v>0</v>
      </c>
      <c r="O592" s="61">
        <v>1</v>
      </c>
      <c r="P592" s="61">
        <v>2</v>
      </c>
      <c r="Q592" s="61">
        <v>0</v>
      </c>
      <c r="R592" s="61">
        <v>0</v>
      </c>
      <c r="S592" s="61">
        <v>0</v>
      </c>
      <c r="T592" s="61">
        <v>0</v>
      </c>
      <c r="U592" s="61">
        <v>0</v>
      </c>
      <c r="V592" s="61">
        <v>1</v>
      </c>
      <c r="W592" s="61">
        <v>0</v>
      </c>
      <c r="X592" s="61">
        <v>0</v>
      </c>
      <c r="Y592" s="61">
        <v>0</v>
      </c>
      <c r="Z592" s="61">
        <v>0</v>
      </c>
      <c r="AA592" s="61">
        <v>1</v>
      </c>
      <c r="AB592" s="61">
        <v>0</v>
      </c>
      <c r="AC592" s="61">
        <v>0</v>
      </c>
      <c r="AD592" s="61">
        <v>0</v>
      </c>
      <c r="AE592" s="61">
        <v>1</v>
      </c>
      <c r="AF592" s="61">
        <v>5</v>
      </c>
      <c r="AG592" s="61">
        <v>5</v>
      </c>
      <c r="AH592" s="61">
        <v>1</v>
      </c>
      <c r="AI592" s="61">
        <v>0</v>
      </c>
      <c r="AJ592" s="61">
        <v>0</v>
      </c>
      <c r="AK592" s="61">
        <v>0</v>
      </c>
      <c r="AL592" s="61">
        <v>0</v>
      </c>
      <c r="AM592" s="61">
        <v>0</v>
      </c>
      <c r="AN592" s="61">
        <v>0</v>
      </c>
    </row>
    <row r="593" spans="1:40" s="123" customFormat="1" ht="37.5" x14ac:dyDescent="0.25">
      <c r="A593" s="61">
        <v>535</v>
      </c>
      <c r="B593" s="61" t="s">
        <v>774</v>
      </c>
      <c r="C593" s="61" t="s">
        <v>3939</v>
      </c>
      <c r="D593" s="61" t="s">
        <v>407</v>
      </c>
      <c r="E593" s="61"/>
      <c r="F593" s="61" t="s">
        <v>1238</v>
      </c>
      <c r="G593" s="61"/>
      <c r="H593" s="61">
        <v>10</v>
      </c>
      <c r="I593" s="61">
        <v>1</v>
      </c>
      <c r="J593" s="61">
        <v>0</v>
      </c>
      <c r="K593" s="61">
        <v>0</v>
      </c>
      <c r="L593" s="61">
        <v>0</v>
      </c>
      <c r="M593" s="61">
        <v>1</v>
      </c>
      <c r="N593" s="61">
        <v>0</v>
      </c>
      <c r="O593" s="61">
        <v>1</v>
      </c>
      <c r="P593" s="61">
        <v>2</v>
      </c>
      <c r="Q593" s="61">
        <v>0</v>
      </c>
      <c r="R593" s="61">
        <v>0</v>
      </c>
      <c r="S593" s="61">
        <v>0</v>
      </c>
      <c r="T593" s="61">
        <v>0</v>
      </c>
      <c r="U593" s="61">
        <v>0</v>
      </c>
      <c r="V593" s="61">
        <v>1</v>
      </c>
      <c r="W593" s="61">
        <v>0</v>
      </c>
      <c r="X593" s="61">
        <v>0</v>
      </c>
      <c r="Y593" s="61">
        <v>0</v>
      </c>
      <c r="Z593" s="61">
        <v>0</v>
      </c>
      <c r="AA593" s="61">
        <v>1</v>
      </c>
      <c r="AB593" s="61">
        <v>0</v>
      </c>
      <c r="AC593" s="61">
        <v>1</v>
      </c>
      <c r="AD593" s="61">
        <v>0</v>
      </c>
      <c r="AE593" s="61">
        <v>1</v>
      </c>
      <c r="AF593" s="61">
        <v>10</v>
      </c>
      <c r="AG593" s="61">
        <v>10</v>
      </c>
      <c r="AH593" s="61">
        <v>5</v>
      </c>
      <c r="AI593" s="61">
        <v>2</v>
      </c>
      <c r="AJ593" s="61">
        <v>0</v>
      </c>
      <c r="AK593" s="61">
        <v>0</v>
      </c>
      <c r="AL593" s="61">
        <v>0</v>
      </c>
      <c r="AM593" s="61">
        <v>0</v>
      </c>
      <c r="AN593" s="61">
        <v>0</v>
      </c>
    </row>
    <row r="594" spans="1:40" s="123" customFormat="1" ht="41.25" customHeight="1" x14ac:dyDescent="0.25">
      <c r="A594" s="61">
        <v>536</v>
      </c>
      <c r="B594" s="61" t="s">
        <v>774</v>
      </c>
      <c r="C594" s="61" t="s">
        <v>3940</v>
      </c>
      <c r="D594" s="61" t="s">
        <v>407</v>
      </c>
      <c r="E594" s="61"/>
      <c r="F594" s="61" t="s">
        <v>1239</v>
      </c>
      <c r="G594" s="61"/>
      <c r="H594" s="61">
        <v>20</v>
      </c>
      <c r="I594" s="61">
        <v>2</v>
      </c>
      <c r="J594" s="61">
        <v>0</v>
      </c>
      <c r="K594" s="61">
        <v>0</v>
      </c>
      <c r="L594" s="61">
        <v>0</v>
      </c>
      <c r="M594" s="61">
        <v>2</v>
      </c>
      <c r="N594" s="61">
        <v>0</v>
      </c>
      <c r="O594" s="61">
        <v>2</v>
      </c>
      <c r="P594" s="61">
        <v>4</v>
      </c>
      <c r="Q594" s="61">
        <v>0</v>
      </c>
      <c r="R594" s="61">
        <v>0</v>
      </c>
      <c r="S594" s="61">
        <v>0</v>
      </c>
      <c r="T594" s="61">
        <v>0</v>
      </c>
      <c r="U594" s="61">
        <v>0</v>
      </c>
      <c r="V594" s="61">
        <v>1</v>
      </c>
      <c r="W594" s="61">
        <v>0</v>
      </c>
      <c r="X594" s="61">
        <v>0</v>
      </c>
      <c r="Y594" s="61">
        <v>0</v>
      </c>
      <c r="Z594" s="61">
        <v>2</v>
      </c>
      <c r="AA594" s="61">
        <v>0</v>
      </c>
      <c r="AB594" s="61">
        <v>0</v>
      </c>
      <c r="AC594" s="61">
        <v>1</v>
      </c>
      <c r="AD594" s="61">
        <v>0</v>
      </c>
      <c r="AE594" s="61">
        <v>1</v>
      </c>
      <c r="AF594" s="61">
        <v>15</v>
      </c>
      <c r="AG594" s="61">
        <v>15</v>
      </c>
      <c r="AH594" s="61">
        <v>6</v>
      </c>
      <c r="AI594" s="61">
        <v>0</v>
      </c>
      <c r="AJ594" s="61">
        <v>0</v>
      </c>
      <c r="AK594" s="61">
        <v>0</v>
      </c>
      <c r="AL594" s="61">
        <v>0</v>
      </c>
      <c r="AM594" s="61">
        <v>0</v>
      </c>
      <c r="AN594" s="61">
        <v>0</v>
      </c>
    </row>
    <row r="595" spans="1:40" s="126" customFormat="1" ht="37.5" x14ac:dyDescent="0.25">
      <c r="A595" s="125"/>
      <c r="B595" s="125" t="s">
        <v>126</v>
      </c>
      <c r="C595" s="125"/>
      <c r="D595" s="125" t="s">
        <v>407</v>
      </c>
      <c r="E595" s="256">
        <v>14</v>
      </c>
      <c r="F595" s="125"/>
      <c r="G595" s="125"/>
      <c r="H595" s="125">
        <f>SUM(H587:H594)</f>
        <v>145</v>
      </c>
      <c r="I595" s="125">
        <f t="shared" ref="I595:AN595" si="52">SUM(I587:I594)</f>
        <v>15</v>
      </c>
      <c r="J595" s="125">
        <f t="shared" si="52"/>
        <v>0</v>
      </c>
      <c r="K595" s="125">
        <f t="shared" si="52"/>
        <v>0</v>
      </c>
      <c r="L595" s="125">
        <f t="shared" si="52"/>
        <v>5</v>
      </c>
      <c r="M595" s="125">
        <f t="shared" si="52"/>
        <v>9</v>
      </c>
      <c r="N595" s="125">
        <f t="shared" si="52"/>
        <v>0</v>
      </c>
      <c r="O595" s="125">
        <f t="shared" si="52"/>
        <v>14</v>
      </c>
      <c r="P595" s="125">
        <f t="shared" si="52"/>
        <v>23</v>
      </c>
      <c r="Q595" s="125">
        <f t="shared" si="52"/>
        <v>0</v>
      </c>
      <c r="R595" s="125">
        <f t="shared" si="52"/>
        <v>0</v>
      </c>
      <c r="S595" s="125">
        <f t="shared" si="52"/>
        <v>0</v>
      </c>
      <c r="T595" s="125">
        <f t="shared" si="52"/>
        <v>0</v>
      </c>
      <c r="U595" s="125">
        <f t="shared" si="52"/>
        <v>0</v>
      </c>
      <c r="V595" s="125">
        <f t="shared" si="52"/>
        <v>13</v>
      </c>
      <c r="W595" s="125">
        <f t="shared" si="52"/>
        <v>0</v>
      </c>
      <c r="X595" s="125">
        <f t="shared" si="52"/>
        <v>3</v>
      </c>
      <c r="Y595" s="125">
        <f t="shared" si="52"/>
        <v>2</v>
      </c>
      <c r="Z595" s="125">
        <f t="shared" si="52"/>
        <v>4</v>
      </c>
      <c r="AA595" s="125">
        <f t="shared" si="52"/>
        <v>3</v>
      </c>
      <c r="AB595" s="125">
        <f t="shared" si="52"/>
        <v>1</v>
      </c>
      <c r="AC595" s="125">
        <f t="shared" si="52"/>
        <v>8</v>
      </c>
      <c r="AD595" s="125">
        <f t="shared" si="52"/>
        <v>1</v>
      </c>
      <c r="AE595" s="125">
        <f t="shared" si="52"/>
        <v>6</v>
      </c>
      <c r="AF595" s="125">
        <f t="shared" si="52"/>
        <v>137</v>
      </c>
      <c r="AG595" s="125">
        <f t="shared" si="52"/>
        <v>140</v>
      </c>
      <c r="AH595" s="125">
        <f t="shared" si="52"/>
        <v>70</v>
      </c>
      <c r="AI595" s="125">
        <f t="shared" si="52"/>
        <v>2</v>
      </c>
      <c r="AJ595" s="125">
        <f t="shared" si="52"/>
        <v>0</v>
      </c>
      <c r="AK595" s="125">
        <f t="shared" si="52"/>
        <v>0</v>
      </c>
      <c r="AL595" s="125">
        <f t="shared" si="52"/>
        <v>0</v>
      </c>
      <c r="AM595" s="125">
        <f t="shared" si="52"/>
        <v>0</v>
      </c>
      <c r="AN595" s="125">
        <f t="shared" si="52"/>
        <v>0</v>
      </c>
    </row>
    <row r="596" spans="1:40" s="123" customFormat="1" ht="37.5" x14ac:dyDescent="0.25">
      <c r="A596" s="61">
        <v>537</v>
      </c>
      <c r="B596" s="61" t="s">
        <v>774</v>
      </c>
      <c r="C596" s="61" t="s">
        <v>629</v>
      </c>
      <c r="D596" s="61" t="s">
        <v>407</v>
      </c>
      <c r="E596" s="61"/>
      <c r="F596" s="61"/>
      <c r="G596" s="61">
        <v>1</v>
      </c>
      <c r="H596" s="61">
        <v>5</v>
      </c>
      <c r="I596" s="61">
        <v>1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1">
        <v>1</v>
      </c>
      <c r="Q596" s="61">
        <v>0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1">
        <v>0</v>
      </c>
      <c r="X596" s="61">
        <v>1</v>
      </c>
      <c r="Y596" s="61">
        <v>0</v>
      </c>
      <c r="Z596" s="61">
        <v>0</v>
      </c>
      <c r="AA596" s="61">
        <v>0</v>
      </c>
      <c r="AB596" s="61">
        <v>0</v>
      </c>
      <c r="AC596" s="61">
        <v>1</v>
      </c>
      <c r="AD596" s="61">
        <v>0</v>
      </c>
      <c r="AE596" s="61">
        <v>0</v>
      </c>
      <c r="AF596" s="61">
        <v>5</v>
      </c>
      <c r="AG596" s="61">
        <v>5</v>
      </c>
      <c r="AH596" s="61">
        <v>1</v>
      </c>
      <c r="AI596" s="61">
        <v>2</v>
      </c>
      <c r="AJ596" s="61">
        <v>0</v>
      </c>
      <c r="AK596" s="61">
        <v>0</v>
      </c>
      <c r="AL596" s="61">
        <v>0</v>
      </c>
      <c r="AM596" s="61">
        <v>0</v>
      </c>
      <c r="AN596" s="61">
        <v>0</v>
      </c>
    </row>
    <row r="597" spans="1:40" s="126" customFormat="1" ht="37.5" x14ac:dyDescent="0.25">
      <c r="A597" s="125"/>
      <c r="B597" s="125" t="s">
        <v>1453</v>
      </c>
      <c r="C597" s="125"/>
      <c r="D597" s="125" t="s">
        <v>407</v>
      </c>
      <c r="E597" s="125"/>
      <c r="F597" s="125"/>
      <c r="G597" s="125">
        <f>G596+G595</f>
        <v>1</v>
      </c>
      <c r="H597" s="125">
        <f t="shared" ref="H597:AN597" si="53">H596+H595</f>
        <v>150</v>
      </c>
      <c r="I597" s="125">
        <f t="shared" si="53"/>
        <v>16</v>
      </c>
      <c r="J597" s="125">
        <f t="shared" si="53"/>
        <v>0</v>
      </c>
      <c r="K597" s="125">
        <f t="shared" si="53"/>
        <v>0</v>
      </c>
      <c r="L597" s="125">
        <f t="shared" si="53"/>
        <v>5</v>
      </c>
      <c r="M597" s="125">
        <f t="shared" si="53"/>
        <v>9</v>
      </c>
      <c r="N597" s="125">
        <f t="shared" si="53"/>
        <v>0</v>
      </c>
      <c r="O597" s="125">
        <f t="shared" si="53"/>
        <v>14</v>
      </c>
      <c r="P597" s="125">
        <f t="shared" si="53"/>
        <v>24</v>
      </c>
      <c r="Q597" s="125">
        <f t="shared" si="53"/>
        <v>0</v>
      </c>
      <c r="R597" s="125">
        <f t="shared" si="53"/>
        <v>0</v>
      </c>
      <c r="S597" s="125">
        <f t="shared" si="53"/>
        <v>0</v>
      </c>
      <c r="T597" s="125">
        <f t="shared" si="53"/>
        <v>0</v>
      </c>
      <c r="U597" s="125">
        <f t="shared" si="53"/>
        <v>0</v>
      </c>
      <c r="V597" s="125">
        <f t="shared" si="53"/>
        <v>13</v>
      </c>
      <c r="W597" s="125">
        <f t="shared" si="53"/>
        <v>0</v>
      </c>
      <c r="X597" s="125">
        <f t="shared" si="53"/>
        <v>4</v>
      </c>
      <c r="Y597" s="125">
        <f t="shared" si="53"/>
        <v>2</v>
      </c>
      <c r="Z597" s="125">
        <f t="shared" si="53"/>
        <v>4</v>
      </c>
      <c r="AA597" s="125">
        <f t="shared" si="53"/>
        <v>3</v>
      </c>
      <c r="AB597" s="125">
        <f t="shared" si="53"/>
        <v>1</v>
      </c>
      <c r="AC597" s="125">
        <f t="shared" si="53"/>
        <v>9</v>
      </c>
      <c r="AD597" s="125">
        <f t="shared" si="53"/>
        <v>1</v>
      </c>
      <c r="AE597" s="125">
        <f t="shared" si="53"/>
        <v>6</v>
      </c>
      <c r="AF597" s="125">
        <f t="shared" si="53"/>
        <v>142</v>
      </c>
      <c r="AG597" s="125">
        <f t="shared" si="53"/>
        <v>145</v>
      </c>
      <c r="AH597" s="125">
        <f t="shared" si="53"/>
        <v>71</v>
      </c>
      <c r="AI597" s="125">
        <f t="shared" si="53"/>
        <v>4</v>
      </c>
      <c r="AJ597" s="125">
        <f t="shared" si="53"/>
        <v>0</v>
      </c>
      <c r="AK597" s="125">
        <f t="shared" si="53"/>
        <v>0</v>
      </c>
      <c r="AL597" s="125">
        <f t="shared" si="53"/>
        <v>0</v>
      </c>
      <c r="AM597" s="125">
        <f t="shared" si="53"/>
        <v>0</v>
      </c>
      <c r="AN597" s="125">
        <f t="shared" si="53"/>
        <v>0</v>
      </c>
    </row>
    <row r="598" spans="1:40" s="123" customFormat="1" ht="37.5" x14ac:dyDescent="0.25">
      <c r="A598" s="61">
        <v>538</v>
      </c>
      <c r="B598" s="61" t="s">
        <v>775</v>
      </c>
      <c r="C598" s="61" t="s">
        <v>1240</v>
      </c>
      <c r="D598" s="61" t="s">
        <v>511</v>
      </c>
      <c r="E598" s="61"/>
      <c r="F598" s="61" t="s">
        <v>3941</v>
      </c>
      <c r="G598" s="61"/>
      <c r="H598" s="61">
        <v>5</v>
      </c>
      <c r="I598" s="61">
        <v>1</v>
      </c>
      <c r="J598" s="61">
        <v>0</v>
      </c>
      <c r="K598" s="61">
        <v>0</v>
      </c>
      <c r="L598" s="61">
        <v>1</v>
      </c>
      <c r="M598" s="61">
        <v>1</v>
      </c>
      <c r="N598" s="61">
        <v>0</v>
      </c>
      <c r="O598" s="61">
        <v>1</v>
      </c>
      <c r="P598" s="61">
        <v>2</v>
      </c>
      <c r="Q598" s="61">
        <v>1</v>
      </c>
      <c r="R598" s="61">
        <v>0</v>
      </c>
      <c r="S598" s="61">
        <v>5</v>
      </c>
      <c r="T598" s="61">
        <v>0</v>
      </c>
      <c r="U598" s="61">
        <v>0</v>
      </c>
      <c r="V598" s="61">
        <v>1</v>
      </c>
      <c r="W598" s="61">
        <v>0</v>
      </c>
      <c r="X598" s="61">
        <v>1</v>
      </c>
      <c r="Y598" s="61">
        <v>0</v>
      </c>
      <c r="Z598" s="61">
        <v>1</v>
      </c>
      <c r="AA598" s="61">
        <v>0</v>
      </c>
      <c r="AB598" s="61">
        <v>0</v>
      </c>
      <c r="AC598" s="61">
        <v>0</v>
      </c>
      <c r="AD598" s="61">
        <v>0</v>
      </c>
      <c r="AE598" s="61">
        <v>1</v>
      </c>
      <c r="AF598" s="61">
        <v>10</v>
      </c>
      <c r="AG598" s="61">
        <v>30</v>
      </c>
      <c r="AH598" s="61">
        <v>0</v>
      </c>
      <c r="AI598" s="61">
        <v>2</v>
      </c>
      <c r="AJ598" s="61">
        <v>0</v>
      </c>
      <c r="AK598" s="61">
        <v>0</v>
      </c>
      <c r="AL598" s="61">
        <v>0</v>
      </c>
      <c r="AM598" s="61">
        <v>0</v>
      </c>
      <c r="AN598" s="61">
        <v>0</v>
      </c>
    </row>
    <row r="599" spans="1:40" s="123" customFormat="1" ht="37.5" x14ac:dyDescent="0.25">
      <c r="A599" s="61">
        <v>539</v>
      </c>
      <c r="B599" s="61" t="s">
        <v>775</v>
      </c>
      <c r="C599" s="61" t="s">
        <v>1248</v>
      </c>
      <c r="D599" s="61" t="s">
        <v>511</v>
      </c>
      <c r="E599" s="61"/>
      <c r="F599" s="61" t="s">
        <v>1241</v>
      </c>
      <c r="G599" s="61"/>
      <c r="H599" s="61">
        <v>5</v>
      </c>
      <c r="I599" s="61">
        <v>1</v>
      </c>
      <c r="J599" s="61">
        <v>0</v>
      </c>
      <c r="K599" s="61">
        <v>0</v>
      </c>
      <c r="L599" s="61">
        <v>1</v>
      </c>
      <c r="M599" s="61">
        <v>1</v>
      </c>
      <c r="N599" s="61">
        <v>0</v>
      </c>
      <c r="O599" s="61">
        <v>1</v>
      </c>
      <c r="P599" s="61">
        <v>2</v>
      </c>
      <c r="Q599" s="61">
        <v>1</v>
      </c>
      <c r="R599" s="61">
        <v>0</v>
      </c>
      <c r="S599" s="61">
        <v>5</v>
      </c>
      <c r="T599" s="61">
        <v>0</v>
      </c>
      <c r="U599" s="61">
        <v>0</v>
      </c>
      <c r="V599" s="61">
        <v>0</v>
      </c>
      <c r="W599" s="61">
        <v>1</v>
      </c>
      <c r="X599" s="61">
        <v>0</v>
      </c>
      <c r="Y599" s="61">
        <v>0</v>
      </c>
      <c r="Z599" s="61">
        <v>0</v>
      </c>
      <c r="AA599" s="61">
        <v>0</v>
      </c>
      <c r="AB599" s="61">
        <v>0</v>
      </c>
      <c r="AC599" s="61">
        <v>1</v>
      </c>
      <c r="AD599" s="61">
        <v>0</v>
      </c>
      <c r="AE599" s="61">
        <v>1</v>
      </c>
      <c r="AF599" s="61">
        <v>10</v>
      </c>
      <c r="AG599" s="61">
        <v>30</v>
      </c>
      <c r="AH599" s="61">
        <v>10</v>
      </c>
      <c r="AI599" s="61">
        <v>2</v>
      </c>
      <c r="AJ599" s="61">
        <v>0</v>
      </c>
      <c r="AK599" s="61">
        <v>0</v>
      </c>
      <c r="AL599" s="61">
        <v>0</v>
      </c>
      <c r="AM599" s="61">
        <v>0</v>
      </c>
      <c r="AN599" s="61">
        <v>0</v>
      </c>
    </row>
    <row r="600" spans="1:40" s="123" customFormat="1" ht="56.25" x14ac:dyDescent="0.25">
      <c r="A600" s="61">
        <v>540</v>
      </c>
      <c r="B600" s="61" t="s">
        <v>775</v>
      </c>
      <c r="C600" s="61" t="s">
        <v>3942</v>
      </c>
      <c r="D600" s="61" t="s">
        <v>511</v>
      </c>
      <c r="E600" s="61"/>
      <c r="F600" s="61" t="s">
        <v>3943</v>
      </c>
      <c r="G600" s="61"/>
      <c r="H600" s="61">
        <v>5</v>
      </c>
      <c r="I600" s="61">
        <v>1</v>
      </c>
      <c r="J600" s="61">
        <v>0</v>
      </c>
      <c r="K600" s="61">
        <v>0</v>
      </c>
      <c r="L600" s="61">
        <v>1</v>
      </c>
      <c r="M600" s="61">
        <v>0</v>
      </c>
      <c r="N600" s="61">
        <v>0</v>
      </c>
      <c r="O600" s="61">
        <v>1</v>
      </c>
      <c r="P600" s="61">
        <v>2</v>
      </c>
      <c r="Q600" s="61">
        <v>1</v>
      </c>
      <c r="R600" s="61">
        <v>0</v>
      </c>
      <c r="S600" s="61">
        <v>1</v>
      </c>
      <c r="T600" s="61">
        <v>0</v>
      </c>
      <c r="U600" s="61">
        <v>0</v>
      </c>
      <c r="V600" s="61">
        <v>1</v>
      </c>
      <c r="W600" s="61">
        <v>1</v>
      </c>
      <c r="X600" s="61">
        <v>0</v>
      </c>
      <c r="Y600" s="61">
        <v>0</v>
      </c>
      <c r="Z600" s="61">
        <v>0</v>
      </c>
      <c r="AA600" s="61">
        <v>0</v>
      </c>
      <c r="AB600" s="61">
        <v>0</v>
      </c>
      <c r="AC600" s="61">
        <v>1</v>
      </c>
      <c r="AD600" s="61">
        <v>0</v>
      </c>
      <c r="AE600" s="61">
        <v>1</v>
      </c>
      <c r="AF600" s="61">
        <v>5</v>
      </c>
      <c r="AG600" s="61">
        <v>5</v>
      </c>
      <c r="AH600" s="61">
        <v>10</v>
      </c>
      <c r="AI600" s="61">
        <v>2</v>
      </c>
      <c r="AJ600" s="61">
        <v>0</v>
      </c>
      <c r="AK600" s="61">
        <v>0</v>
      </c>
      <c r="AL600" s="61">
        <v>0</v>
      </c>
      <c r="AM600" s="61">
        <v>0</v>
      </c>
      <c r="AN600" s="61">
        <v>0</v>
      </c>
    </row>
    <row r="601" spans="1:40" s="123" customFormat="1" ht="75" x14ac:dyDescent="0.25">
      <c r="A601" s="61">
        <v>541</v>
      </c>
      <c r="B601" s="61" t="s">
        <v>775</v>
      </c>
      <c r="C601" s="61" t="s">
        <v>3944</v>
      </c>
      <c r="D601" s="61" t="s">
        <v>511</v>
      </c>
      <c r="E601" s="61"/>
      <c r="F601" s="61" t="s">
        <v>1242</v>
      </c>
      <c r="G601" s="61"/>
      <c r="H601" s="61">
        <v>5</v>
      </c>
      <c r="I601" s="61">
        <v>1</v>
      </c>
      <c r="J601" s="61">
        <v>0</v>
      </c>
      <c r="K601" s="61">
        <v>0</v>
      </c>
      <c r="L601" s="61">
        <v>1</v>
      </c>
      <c r="M601" s="61">
        <v>1</v>
      </c>
      <c r="N601" s="61">
        <v>0</v>
      </c>
      <c r="O601" s="61">
        <v>1</v>
      </c>
      <c r="P601" s="61">
        <v>2</v>
      </c>
      <c r="Q601" s="61">
        <v>1</v>
      </c>
      <c r="R601" s="61">
        <v>0</v>
      </c>
      <c r="S601" s="61">
        <v>5</v>
      </c>
      <c r="T601" s="61">
        <v>0</v>
      </c>
      <c r="U601" s="61">
        <v>0</v>
      </c>
      <c r="V601" s="61">
        <v>1</v>
      </c>
      <c r="W601" s="61">
        <v>0</v>
      </c>
      <c r="X601" s="61">
        <v>0</v>
      </c>
      <c r="Y601" s="61">
        <v>0</v>
      </c>
      <c r="Z601" s="61">
        <v>1</v>
      </c>
      <c r="AA601" s="61">
        <v>0</v>
      </c>
      <c r="AB601" s="61">
        <v>0</v>
      </c>
      <c r="AC601" s="61">
        <v>1</v>
      </c>
      <c r="AD601" s="61">
        <v>0</v>
      </c>
      <c r="AE601" s="61">
        <v>1</v>
      </c>
      <c r="AF601" s="61">
        <v>10</v>
      </c>
      <c r="AG601" s="61">
        <v>30</v>
      </c>
      <c r="AH601" s="61">
        <v>10</v>
      </c>
      <c r="AI601" s="61">
        <v>2</v>
      </c>
      <c r="AJ601" s="61">
        <v>0</v>
      </c>
      <c r="AK601" s="61">
        <v>0</v>
      </c>
      <c r="AL601" s="61">
        <v>0</v>
      </c>
      <c r="AM601" s="61">
        <v>0</v>
      </c>
      <c r="AN601" s="61">
        <v>0</v>
      </c>
    </row>
    <row r="602" spans="1:40" s="123" customFormat="1" ht="37.5" x14ac:dyDescent="0.25">
      <c r="A602" s="61">
        <v>542</v>
      </c>
      <c r="B602" s="61" t="s">
        <v>775</v>
      </c>
      <c r="C602" s="61" t="s">
        <v>1249</v>
      </c>
      <c r="D602" s="61" t="s">
        <v>511</v>
      </c>
      <c r="E602" s="61"/>
      <c r="F602" s="61" t="s">
        <v>1243</v>
      </c>
      <c r="G602" s="61"/>
      <c r="H602" s="61">
        <v>5</v>
      </c>
      <c r="I602" s="61">
        <v>1</v>
      </c>
      <c r="J602" s="61">
        <v>0</v>
      </c>
      <c r="K602" s="61">
        <v>0</v>
      </c>
      <c r="L602" s="61">
        <v>0</v>
      </c>
      <c r="M602" s="61">
        <v>0</v>
      </c>
      <c r="N602" s="61">
        <v>0</v>
      </c>
      <c r="O602" s="61">
        <v>1</v>
      </c>
      <c r="P602" s="61">
        <v>2</v>
      </c>
      <c r="Q602" s="61">
        <v>1</v>
      </c>
      <c r="R602" s="61">
        <v>0</v>
      </c>
      <c r="S602" s="61">
        <v>5</v>
      </c>
      <c r="T602" s="61">
        <v>0</v>
      </c>
      <c r="U602" s="61">
        <v>0</v>
      </c>
      <c r="V602" s="61">
        <v>1</v>
      </c>
      <c r="W602" s="61">
        <v>1</v>
      </c>
      <c r="X602" s="61">
        <v>0</v>
      </c>
      <c r="Y602" s="61">
        <v>0</v>
      </c>
      <c r="Z602" s="61">
        <v>0</v>
      </c>
      <c r="AA602" s="61">
        <v>0</v>
      </c>
      <c r="AB602" s="61">
        <v>0</v>
      </c>
      <c r="AC602" s="61">
        <v>1</v>
      </c>
      <c r="AD602" s="61">
        <v>0</v>
      </c>
      <c r="AE602" s="61">
        <v>0</v>
      </c>
      <c r="AF602" s="61">
        <v>10</v>
      </c>
      <c r="AG602" s="61">
        <v>30</v>
      </c>
      <c r="AH602" s="61">
        <v>10</v>
      </c>
      <c r="AI602" s="61">
        <v>2</v>
      </c>
      <c r="AJ602" s="61">
        <v>0</v>
      </c>
      <c r="AK602" s="61">
        <v>0</v>
      </c>
      <c r="AL602" s="61">
        <v>0</v>
      </c>
      <c r="AM602" s="61">
        <v>0</v>
      </c>
      <c r="AN602" s="61">
        <v>0</v>
      </c>
    </row>
    <row r="603" spans="1:40" s="123" customFormat="1" ht="56.25" x14ac:dyDescent="0.25">
      <c r="A603" s="61">
        <v>543</v>
      </c>
      <c r="B603" s="61" t="s">
        <v>775</v>
      </c>
      <c r="C603" s="61" t="s">
        <v>1250</v>
      </c>
      <c r="D603" s="61" t="s">
        <v>511</v>
      </c>
      <c r="E603" s="61"/>
      <c r="F603" s="61" t="s">
        <v>1244</v>
      </c>
      <c r="G603" s="61"/>
      <c r="H603" s="61">
        <v>5</v>
      </c>
      <c r="I603" s="61">
        <v>1</v>
      </c>
      <c r="J603" s="61">
        <v>0</v>
      </c>
      <c r="K603" s="61">
        <v>0</v>
      </c>
      <c r="L603" s="61">
        <v>1</v>
      </c>
      <c r="M603" s="61">
        <v>2</v>
      </c>
      <c r="N603" s="61">
        <v>0</v>
      </c>
      <c r="O603" s="61">
        <v>1</v>
      </c>
      <c r="P603" s="61">
        <v>2</v>
      </c>
      <c r="Q603" s="61">
        <v>1</v>
      </c>
      <c r="R603" s="61">
        <v>0</v>
      </c>
      <c r="S603" s="61">
        <v>5</v>
      </c>
      <c r="T603" s="61">
        <v>0</v>
      </c>
      <c r="U603" s="61">
        <v>0</v>
      </c>
      <c r="V603" s="61">
        <v>1</v>
      </c>
      <c r="W603" s="61">
        <v>0</v>
      </c>
      <c r="X603" s="61">
        <v>0</v>
      </c>
      <c r="Y603" s="61">
        <v>0</v>
      </c>
      <c r="Z603" s="61">
        <v>0</v>
      </c>
      <c r="AA603" s="61">
        <v>0</v>
      </c>
      <c r="AB603" s="61">
        <v>0</v>
      </c>
      <c r="AC603" s="61">
        <v>1</v>
      </c>
      <c r="AD603" s="61">
        <v>0</v>
      </c>
      <c r="AE603" s="61">
        <v>0</v>
      </c>
      <c r="AF603" s="61">
        <v>10</v>
      </c>
      <c r="AG603" s="61">
        <v>30</v>
      </c>
      <c r="AH603" s="61">
        <v>10</v>
      </c>
      <c r="AI603" s="61">
        <v>2</v>
      </c>
      <c r="AJ603" s="61">
        <v>0</v>
      </c>
      <c r="AK603" s="61">
        <v>0</v>
      </c>
      <c r="AL603" s="61">
        <v>0</v>
      </c>
      <c r="AM603" s="61">
        <v>0</v>
      </c>
      <c r="AN603" s="61">
        <v>0</v>
      </c>
    </row>
    <row r="604" spans="1:40" s="123" customFormat="1" ht="56.25" x14ac:dyDescent="0.25">
      <c r="A604" s="61">
        <v>544</v>
      </c>
      <c r="B604" s="61" t="s">
        <v>775</v>
      </c>
      <c r="C604" s="61" t="s">
        <v>3945</v>
      </c>
      <c r="D604" s="61" t="s">
        <v>511</v>
      </c>
      <c r="E604" s="61"/>
      <c r="F604" s="61" t="s">
        <v>1245</v>
      </c>
      <c r="G604" s="61"/>
      <c r="H604" s="61">
        <v>6</v>
      </c>
      <c r="I604" s="61">
        <v>1</v>
      </c>
      <c r="J604" s="61">
        <v>0</v>
      </c>
      <c r="K604" s="61">
        <v>0</v>
      </c>
      <c r="L604" s="61">
        <v>1</v>
      </c>
      <c r="M604" s="61">
        <v>1</v>
      </c>
      <c r="N604" s="61">
        <v>1</v>
      </c>
      <c r="O604" s="61">
        <v>1</v>
      </c>
      <c r="P604" s="61">
        <v>2</v>
      </c>
      <c r="Q604" s="61">
        <v>1</v>
      </c>
      <c r="R604" s="61">
        <v>0</v>
      </c>
      <c r="S604" s="61">
        <v>5</v>
      </c>
      <c r="T604" s="61">
        <v>0</v>
      </c>
      <c r="U604" s="61">
        <v>0</v>
      </c>
      <c r="V604" s="61">
        <v>1</v>
      </c>
      <c r="W604" s="61">
        <v>1</v>
      </c>
      <c r="X604" s="61">
        <v>0</v>
      </c>
      <c r="Y604" s="61">
        <v>0</v>
      </c>
      <c r="Z604" s="61">
        <v>0</v>
      </c>
      <c r="AA604" s="61">
        <v>1</v>
      </c>
      <c r="AB604" s="61">
        <v>0</v>
      </c>
      <c r="AC604" s="61">
        <v>1</v>
      </c>
      <c r="AD604" s="61">
        <v>0</v>
      </c>
      <c r="AE604" s="61">
        <v>1</v>
      </c>
      <c r="AF604" s="61">
        <v>10</v>
      </c>
      <c r="AG604" s="61">
        <v>30</v>
      </c>
      <c r="AH604" s="61">
        <v>30</v>
      </c>
      <c r="AI604" s="61">
        <v>2</v>
      </c>
      <c r="AJ604" s="61">
        <v>0</v>
      </c>
      <c r="AK604" s="61">
        <v>0</v>
      </c>
      <c r="AL604" s="61">
        <v>0</v>
      </c>
      <c r="AM604" s="61">
        <v>0</v>
      </c>
      <c r="AN604" s="61">
        <v>0</v>
      </c>
    </row>
    <row r="605" spans="1:40" s="123" customFormat="1" ht="75" x14ac:dyDescent="0.25">
      <c r="A605" s="61">
        <v>545</v>
      </c>
      <c r="B605" s="61" t="s">
        <v>775</v>
      </c>
      <c r="C605" s="61" t="s">
        <v>3946</v>
      </c>
      <c r="D605" s="61" t="s">
        <v>511</v>
      </c>
      <c r="E605" s="61"/>
      <c r="F605" s="61" t="s">
        <v>1246</v>
      </c>
      <c r="G605" s="61"/>
      <c r="H605" s="61">
        <v>5</v>
      </c>
      <c r="I605" s="61">
        <v>1</v>
      </c>
      <c r="J605" s="61">
        <v>0</v>
      </c>
      <c r="K605" s="61">
        <v>0</v>
      </c>
      <c r="L605" s="61">
        <v>0</v>
      </c>
      <c r="M605" s="61">
        <v>1</v>
      </c>
      <c r="N605" s="61">
        <v>0</v>
      </c>
      <c r="O605" s="61">
        <v>1</v>
      </c>
      <c r="P605" s="61">
        <v>2</v>
      </c>
      <c r="Q605" s="61">
        <v>1</v>
      </c>
      <c r="R605" s="61">
        <v>0</v>
      </c>
      <c r="S605" s="61">
        <v>5</v>
      </c>
      <c r="T605" s="61">
        <v>0</v>
      </c>
      <c r="U605" s="61">
        <v>0</v>
      </c>
      <c r="V605" s="61">
        <v>1</v>
      </c>
      <c r="W605" s="61">
        <v>1</v>
      </c>
      <c r="X605" s="61">
        <v>0</v>
      </c>
      <c r="Y605" s="61">
        <v>0</v>
      </c>
      <c r="Z605" s="61">
        <v>0</v>
      </c>
      <c r="AA605" s="61">
        <v>0</v>
      </c>
      <c r="AB605" s="61">
        <v>0</v>
      </c>
      <c r="AC605" s="61">
        <v>1</v>
      </c>
      <c r="AD605" s="61">
        <v>0</v>
      </c>
      <c r="AE605" s="61">
        <v>0</v>
      </c>
      <c r="AF605" s="61">
        <v>10</v>
      </c>
      <c r="AG605" s="61">
        <v>30</v>
      </c>
      <c r="AH605" s="61">
        <v>10</v>
      </c>
      <c r="AI605" s="61">
        <v>2</v>
      </c>
      <c r="AJ605" s="61">
        <v>0</v>
      </c>
      <c r="AK605" s="61">
        <v>0</v>
      </c>
      <c r="AL605" s="61">
        <v>0</v>
      </c>
      <c r="AM605" s="61">
        <v>0</v>
      </c>
      <c r="AN605" s="61">
        <v>0</v>
      </c>
    </row>
    <row r="606" spans="1:40" s="123" customFormat="1" ht="56.25" x14ac:dyDescent="0.25">
      <c r="A606" s="61">
        <v>546</v>
      </c>
      <c r="B606" s="61" t="s">
        <v>775</v>
      </c>
      <c r="C606" s="61" t="s">
        <v>3947</v>
      </c>
      <c r="D606" s="61" t="s">
        <v>511</v>
      </c>
      <c r="E606" s="61"/>
      <c r="F606" s="61" t="s">
        <v>1247</v>
      </c>
      <c r="G606" s="61"/>
      <c r="H606" s="61">
        <v>5</v>
      </c>
      <c r="I606" s="61">
        <v>1</v>
      </c>
      <c r="J606" s="61">
        <v>0</v>
      </c>
      <c r="K606" s="61">
        <v>0</v>
      </c>
      <c r="L606" s="61">
        <v>0</v>
      </c>
      <c r="M606" s="61">
        <v>0</v>
      </c>
      <c r="N606" s="61">
        <v>0</v>
      </c>
      <c r="O606" s="61">
        <v>0</v>
      </c>
      <c r="P606" s="61">
        <v>0</v>
      </c>
      <c r="Q606" s="61">
        <v>0</v>
      </c>
      <c r="R606" s="61">
        <v>0</v>
      </c>
      <c r="S606" s="61">
        <v>0</v>
      </c>
      <c r="T606" s="61">
        <v>0</v>
      </c>
      <c r="U606" s="61">
        <v>0</v>
      </c>
      <c r="V606" s="61">
        <v>0</v>
      </c>
      <c r="W606" s="61">
        <v>0</v>
      </c>
      <c r="X606" s="61">
        <v>0</v>
      </c>
      <c r="Y606" s="61">
        <v>0</v>
      </c>
      <c r="Z606" s="61">
        <v>0</v>
      </c>
      <c r="AA606" s="61">
        <v>0</v>
      </c>
      <c r="AB606" s="61">
        <v>0</v>
      </c>
      <c r="AC606" s="61">
        <v>0</v>
      </c>
      <c r="AD606" s="61">
        <v>0</v>
      </c>
      <c r="AE606" s="61">
        <v>0</v>
      </c>
      <c r="AF606" s="61">
        <v>0</v>
      </c>
      <c r="AG606" s="61">
        <v>0</v>
      </c>
      <c r="AH606" s="61">
        <v>0</v>
      </c>
      <c r="AI606" s="61">
        <v>0</v>
      </c>
      <c r="AJ606" s="61">
        <v>0</v>
      </c>
      <c r="AK606" s="61">
        <v>0</v>
      </c>
      <c r="AL606" s="61">
        <v>0</v>
      </c>
      <c r="AM606" s="61">
        <v>0</v>
      </c>
      <c r="AN606" s="61">
        <v>0</v>
      </c>
    </row>
    <row r="607" spans="1:40" s="126" customFormat="1" ht="37.5" x14ac:dyDescent="0.25">
      <c r="A607" s="125"/>
      <c r="B607" s="125" t="s">
        <v>126</v>
      </c>
      <c r="C607" s="125"/>
      <c r="D607" s="125" t="s">
        <v>511</v>
      </c>
      <c r="E607" s="125">
        <v>58.8</v>
      </c>
      <c r="F607" s="125"/>
      <c r="G607" s="125"/>
      <c r="H607" s="125">
        <f>SUM(H598:H606)</f>
        <v>46</v>
      </c>
      <c r="I607" s="125">
        <f t="shared" ref="I607:AN607" si="54">SUM(I598:I606)</f>
        <v>9</v>
      </c>
      <c r="J607" s="125">
        <f t="shared" si="54"/>
        <v>0</v>
      </c>
      <c r="K607" s="125">
        <f t="shared" si="54"/>
        <v>0</v>
      </c>
      <c r="L607" s="125">
        <f t="shared" si="54"/>
        <v>6</v>
      </c>
      <c r="M607" s="125">
        <f t="shared" si="54"/>
        <v>7</v>
      </c>
      <c r="N607" s="125">
        <f t="shared" si="54"/>
        <v>1</v>
      </c>
      <c r="O607" s="125">
        <f t="shared" si="54"/>
        <v>8</v>
      </c>
      <c r="P607" s="125">
        <f t="shared" si="54"/>
        <v>16</v>
      </c>
      <c r="Q607" s="125">
        <f t="shared" si="54"/>
        <v>8</v>
      </c>
      <c r="R607" s="125">
        <f t="shared" si="54"/>
        <v>0</v>
      </c>
      <c r="S607" s="125">
        <f t="shared" si="54"/>
        <v>36</v>
      </c>
      <c r="T607" s="125">
        <f t="shared" si="54"/>
        <v>0</v>
      </c>
      <c r="U607" s="125">
        <f t="shared" si="54"/>
        <v>0</v>
      </c>
      <c r="V607" s="125">
        <f t="shared" si="54"/>
        <v>7</v>
      </c>
      <c r="W607" s="125">
        <f t="shared" si="54"/>
        <v>5</v>
      </c>
      <c r="X607" s="125">
        <f t="shared" si="54"/>
        <v>1</v>
      </c>
      <c r="Y607" s="125">
        <f t="shared" si="54"/>
        <v>0</v>
      </c>
      <c r="Z607" s="125">
        <f t="shared" si="54"/>
        <v>2</v>
      </c>
      <c r="AA607" s="125">
        <f t="shared" si="54"/>
        <v>1</v>
      </c>
      <c r="AB607" s="125">
        <f t="shared" si="54"/>
        <v>0</v>
      </c>
      <c r="AC607" s="125">
        <f t="shared" si="54"/>
        <v>7</v>
      </c>
      <c r="AD607" s="125">
        <f t="shared" si="54"/>
        <v>0</v>
      </c>
      <c r="AE607" s="125">
        <f t="shared" si="54"/>
        <v>5</v>
      </c>
      <c r="AF607" s="125">
        <f t="shared" si="54"/>
        <v>75</v>
      </c>
      <c r="AG607" s="125">
        <f t="shared" si="54"/>
        <v>215</v>
      </c>
      <c r="AH607" s="125">
        <f t="shared" si="54"/>
        <v>90</v>
      </c>
      <c r="AI607" s="125">
        <f t="shared" si="54"/>
        <v>16</v>
      </c>
      <c r="AJ607" s="125">
        <f t="shared" si="54"/>
        <v>0</v>
      </c>
      <c r="AK607" s="125">
        <f t="shared" si="54"/>
        <v>0</v>
      </c>
      <c r="AL607" s="125">
        <f t="shared" si="54"/>
        <v>0</v>
      </c>
      <c r="AM607" s="125">
        <f t="shared" si="54"/>
        <v>0</v>
      </c>
      <c r="AN607" s="125">
        <f t="shared" si="54"/>
        <v>0</v>
      </c>
    </row>
    <row r="608" spans="1:40" s="123" customFormat="1" ht="37.5" x14ac:dyDescent="0.25">
      <c r="A608" s="61">
        <v>547</v>
      </c>
      <c r="B608" s="61" t="s">
        <v>775</v>
      </c>
      <c r="C608" s="61" t="s">
        <v>629</v>
      </c>
      <c r="D608" s="61" t="s">
        <v>511</v>
      </c>
      <c r="E608" s="61"/>
      <c r="F608" s="61"/>
      <c r="G608" s="61">
        <v>6</v>
      </c>
      <c r="H608" s="61">
        <v>100</v>
      </c>
      <c r="I608" s="61">
        <v>6</v>
      </c>
      <c r="J608" s="61">
        <v>0</v>
      </c>
      <c r="K608" s="61">
        <v>0</v>
      </c>
      <c r="L608" s="61">
        <v>0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1">
        <v>0</v>
      </c>
      <c r="S608" s="61">
        <v>0</v>
      </c>
      <c r="T608" s="61">
        <v>0</v>
      </c>
      <c r="U608" s="61">
        <v>0</v>
      </c>
      <c r="V608" s="61">
        <v>0</v>
      </c>
      <c r="W608" s="61">
        <v>0</v>
      </c>
      <c r="X608" s="61">
        <v>5</v>
      </c>
      <c r="Y608" s="61">
        <v>0</v>
      </c>
      <c r="Z608" s="61">
        <v>0</v>
      </c>
      <c r="AA608" s="61">
        <v>0</v>
      </c>
      <c r="AB608" s="61">
        <v>0</v>
      </c>
      <c r="AC608" s="61">
        <v>0</v>
      </c>
      <c r="AD608" s="61">
        <v>0</v>
      </c>
      <c r="AE608" s="61">
        <v>0</v>
      </c>
      <c r="AF608" s="61">
        <v>0</v>
      </c>
      <c r="AG608" s="61">
        <v>0</v>
      </c>
      <c r="AH608" s="61">
        <v>0</v>
      </c>
      <c r="AI608" s="61">
        <v>0</v>
      </c>
      <c r="AJ608" s="61">
        <v>0</v>
      </c>
      <c r="AK608" s="61">
        <v>0</v>
      </c>
      <c r="AL608" s="61">
        <v>0</v>
      </c>
      <c r="AM608" s="61">
        <v>0</v>
      </c>
      <c r="AN608" s="61">
        <v>0</v>
      </c>
    </row>
    <row r="609" spans="1:40" s="126" customFormat="1" ht="37.5" x14ac:dyDescent="0.25">
      <c r="A609" s="125"/>
      <c r="B609" s="125" t="s">
        <v>1453</v>
      </c>
      <c r="C609" s="125"/>
      <c r="D609" s="125" t="s">
        <v>511</v>
      </c>
      <c r="E609" s="125"/>
      <c r="F609" s="125"/>
      <c r="G609" s="125">
        <f>G608+G607</f>
        <v>6</v>
      </c>
      <c r="H609" s="125">
        <f t="shared" ref="H609:AN609" si="55">H608+H607</f>
        <v>146</v>
      </c>
      <c r="I609" s="125">
        <f t="shared" si="55"/>
        <v>15</v>
      </c>
      <c r="J609" s="125">
        <f t="shared" si="55"/>
        <v>0</v>
      </c>
      <c r="K609" s="125">
        <f t="shared" si="55"/>
        <v>0</v>
      </c>
      <c r="L609" s="125">
        <f t="shared" si="55"/>
        <v>6</v>
      </c>
      <c r="M609" s="125">
        <f t="shared" si="55"/>
        <v>7</v>
      </c>
      <c r="N609" s="125">
        <f t="shared" si="55"/>
        <v>1</v>
      </c>
      <c r="O609" s="125">
        <f t="shared" si="55"/>
        <v>8</v>
      </c>
      <c r="P609" s="125">
        <f t="shared" si="55"/>
        <v>16</v>
      </c>
      <c r="Q609" s="125">
        <f t="shared" si="55"/>
        <v>8</v>
      </c>
      <c r="R609" s="125">
        <f t="shared" si="55"/>
        <v>0</v>
      </c>
      <c r="S609" s="125">
        <f t="shared" si="55"/>
        <v>36</v>
      </c>
      <c r="T609" s="125">
        <f t="shared" si="55"/>
        <v>0</v>
      </c>
      <c r="U609" s="125">
        <f t="shared" si="55"/>
        <v>0</v>
      </c>
      <c r="V609" s="125">
        <f t="shared" si="55"/>
        <v>7</v>
      </c>
      <c r="W609" s="125">
        <f t="shared" si="55"/>
        <v>5</v>
      </c>
      <c r="X609" s="125">
        <f t="shared" si="55"/>
        <v>6</v>
      </c>
      <c r="Y609" s="125">
        <f t="shared" si="55"/>
        <v>0</v>
      </c>
      <c r="Z609" s="125">
        <f t="shared" si="55"/>
        <v>2</v>
      </c>
      <c r="AA609" s="125">
        <f t="shared" si="55"/>
        <v>1</v>
      </c>
      <c r="AB609" s="125">
        <f t="shared" si="55"/>
        <v>0</v>
      </c>
      <c r="AC609" s="125">
        <f t="shared" si="55"/>
        <v>7</v>
      </c>
      <c r="AD609" s="125">
        <f t="shared" si="55"/>
        <v>0</v>
      </c>
      <c r="AE609" s="125">
        <f t="shared" si="55"/>
        <v>5</v>
      </c>
      <c r="AF609" s="125">
        <f t="shared" si="55"/>
        <v>75</v>
      </c>
      <c r="AG609" s="125">
        <f t="shared" si="55"/>
        <v>215</v>
      </c>
      <c r="AH609" s="125">
        <f t="shared" si="55"/>
        <v>90</v>
      </c>
      <c r="AI609" s="125">
        <f t="shared" si="55"/>
        <v>16</v>
      </c>
      <c r="AJ609" s="125">
        <f t="shared" si="55"/>
        <v>0</v>
      </c>
      <c r="AK609" s="125">
        <f t="shared" si="55"/>
        <v>0</v>
      </c>
      <c r="AL609" s="125">
        <f t="shared" si="55"/>
        <v>0</v>
      </c>
      <c r="AM609" s="125">
        <f t="shared" si="55"/>
        <v>0</v>
      </c>
      <c r="AN609" s="125">
        <f t="shared" si="55"/>
        <v>0</v>
      </c>
    </row>
    <row r="610" spans="1:40" s="123" customFormat="1" ht="75" x14ac:dyDescent="0.25">
      <c r="A610" s="61">
        <v>548</v>
      </c>
      <c r="B610" s="61" t="s">
        <v>776</v>
      </c>
      <c r="C610" s="61" t="s">
        <v>3948</v>
      </c>
      <c r="D610" s="61" t="s">
        <v>516</v>
      </c>
      <c r="E610" s="61"/>
      <c r="F610" s="61" t="s">
        <v>1251</v>
      </c>
      <c r="G610" s="61"/>
      <c r="H610" s="61">
        <v>5</v>
      </c>
      <c r="I610" s="61">
        <v>1</v>
      </c>
      <c r="J610" s="61">
        <v>0</v>
      </c>
      <c r="K610" s="61">
        <v>0</v>
      </c>
      <c r="L610" s="61">
        <v>0</v>
      </c>
      <c r="M610" s="61">
        <v>1</v>
      </c>
      <c r="N610" s="61">
        <v>0</v>
      </c>
      <c r="O610" s="61">
        <v>1</v>
      </c>
      <c r="P610" s="61">
        <v>2</v>
      </c>
      <c r="Q610" s="61">
        <v>1</v>
      </c>
      <c r="R610" s="61">
        <v>0</v>
      </c>
      <c r="S610" s="61">
        <v>1</v>
      </c>
      <c r="T610" s="61">
        <v>0</v>
      </c>
      <c r="U610" s="61">
        <v>0</v>
      </c>
      <c r="V610" s="61">
        <v>1</v>
      </c>
      <c r="W610" s="61">
        <v>0</v>
      </c>
      <c r="X610" s="61">
        <v>0</v>
      </c>
      <c r="Y610" s="61">
        <v>0</v>
      </c>
      <c r="Z610" s="61">
        <v>0</v>
      </c>
      <c r="AA610" s="61">
        <v>0</v>
      </c>
      <c r="AB610" s="61">
        <v>0</v>
      </c>
      <c r="AC610" s="61">
        <v>1</v>
      </c>
      <c r="AD610" s="61">
        <v>0</v>
      </c>
      <c r="AE610" s="61">
        <v>0</v>
      </c>
      <c r="AF610" s="61">
        <v>5</v>
      </c>
      <c r="AG610" s="61">
        <v>5</v>
      </c>
      <c r="AH610" s="61">
        <v>1</v>
      </c>
      <c r="AI610" s="61">
        <v>0</v>
      </c>
      <c r="AJ610" s="61">
        <v>0</v>
      </c>
      <c r="AK610" s="61">
        <v>0</v>
      </c>
      <c r="AL610" s="61">
        <v>0</v>
      </c>
      <c r="AM610" s="61">
        <v>0</v>
      </c>
      <c r="AN610" s="61">
        <v>0</v>
      </c>
    </row>
    <row r="611" spans="1:40" s="123" customFormat="1" ht="37.5" x14ac:dyDescent="0.25">
      <c r="A611" s="61">
        <v>549</v>
      </c>
      <c r="B611" s="61" t="s">
        <v>776</v>
      </c>
      <c r="C611" s="61" t="s">
        <v>3949</v>
      </c>
      <c r="D611" s="61" t="s">
        <v>516</v>
      </c>
      <c r="E611" s="61"/>
      <c r="F611" s="61" t="s">
        <v>900</v>
      </c>
      <c r="G611" s="61"/>
      <c r="H611" s="61">
        <v>5</v>
      </c>
      <c r="I611" s="61">
        <v>1</v>
      </c>
      <c r="J611" s="61">
        <v>0</v>
      </c>
      <c r="K611" s="61">
        <v>0</v>
      </c>
      <c r="L611" s="61">
        <v>0</v>
      </c>
      <c r="M611" s="61">
        <v>1</v>
      </c>
      <c r="N611" s="61">
        <v>0</v>
      </c>
      <c r="O611" s="61">
        <v>1</v>
      </c>
      <c r="P611" s="61">
        <v>2</v>
      </c>
      <c r="Q611" s="61">
        <v>1</v>
      </c>
      <c r="R611" s="61">
        <v>0</v>
      </c>
      <c r="S611" s="61">
        <v>1</v>
      </c>
      <c r="T611" s="61">
        <v>0</v>
      </c>
      <c r="U611" s="61">
        <v>0</v>
      </c>
      <c r="V611" s="61">
        <v>1</v>
      </c>
      <c r="W611" s="61">
        <v>0</v>
      </c>
      <c r="X611" s="61">
        <v>0</v>
      </c>
      <c r="Y611" s="61">
        <v>0</v>
      </c>
      <c r="Z611" s="61">
        <v>0</v>
      </c>
      <c r="AA611" s="61">
        <v>0</v>
      </c>
      <c r="AB611" s="61">
        <v>0</v>
      </c>
      <c r="AC611" s="61">
        <v>1</v>
      </c>
      <c r="AD611" s="61">
        <v>0</v>
      </c>
      <c r="AE611" s="61">
        <v>0</v>
      </c>
      <c r="AF611" s="61">
        <v>5</v>
      </c>
      <c r="AG611" s="61">
        <v>5</v>
      </c>
      <c r="AH611" s="61">
        <v>1</v>
      </c>
      <c r="AI611" s="61">
        <v>0</v>
      </c>
      <c r="AJ611" s="61">
        <v>0</v>
      </c>
      <c r="AK611" s="61">
        <v>0</v>
      </c>
      <c r="AL611" s="61">
        <v>0</v>
      </c>
      <c r="AM611" s="61">
        <v>0</v>
      </c>
      <c r="AN611" s="61">
        <v>0</v>
      </c>
    </row>
    <row r="612" spans="1:40" s="123" customFormat="1" ht="37.5" x14ac:dyDescent="0.25">
      <c r="A612" s="61">
        <v>550</v>
      </c>
      <c r="B612" s="61" t="s">
        <v>776</v>
      </c>
      <c r="C612" s="61" t="s">
        <v>3950</v>
      </c>
      <c r="D612" s="61" t="s">
        <v>516</v>
      </c>
      <c r="E612" s="61"/>
      <c r="F612" s="61" t="s">
        <v>1252</v>
      </c>
      <c r="G612" s="61"/>
      <c r="H612" s="61">
        <v>5</v>
      </c>
      <c r="I612" s="61">
        <v>1</v>
      </c>
      <c r="J612" s="61">
        <v>0</v>
      </c>
      <c r="K612" s="61">
        <v>0</v>
      </c>
      <c r="L612" s="61">
        <v>0</v>
      </c>
      <c r="M612" s="61">
        <v>1</v>
      </c>
      <c r="N612" s="61">
        <v>0</v>
      </c>
      <c r="O612" s="61">
        <v>1</v>
      </c>
      <c r="P612" s="61">
        <v>2</v>
      </c>
      <c r="Q612" s="61">
        <v>1</v>
      </c>
      <c r="R612" s="61">
        <v>0</v>
      </c>
      <c r="S612" s="61">
        <v>1</v>
      </c>
      <c r="T612" s="61">
        <v>0</v>
      </c>
      <c r="U612" s="61">
        <v>0</v>
      </c>
      <c r="V612" s="61">
        <v>1</v>
      </c>
      <c r="W612" s="61">
        <v>0</v>
      </c>
      <c r="X612" s="61">
        <v>0</v>
      </c>
      <c r="Y612" s="61">
        <v>0</v>
      </c>
      <c r="Z612" s="61">
        <v>0</v>
      </c>
      <c r="AA612" s="61">
        <v>0</v>
      </c>
      <c r="AB612" s="61">
        <v>0</v>
      </c>
      <c r="AC612" s="61">
        <v>1</v>
      </c>
      <c r="AD612" s="61">
        <v>0</v>
      </c>
      <c r="AE612" s="61">
        <v>0</v>
      </c>
      <c r="AF612" s="61">
        <v>5</v>
      </c>
      <c r="AG612" s="61">
        <v>5</v>
      </c>
      <c r="AH612" s="61">
        <v>1</v>
      </c>
      <c r="AI612" s="61">
        <v>0</v>
      </c>
      <c r="AJ612" s="61">
        <v>0</v>
      </c>
      <c r="AK612" s="61">
        <v>0</v>
      </c>
      <c r="AL612" s="61">
        <v>0</v>
      </c>
      <c r="AM612" s="61">
        <v>0</v>
      </c>
      <c r="AN612" s="61">
        <v>0</v>
      </c>
    </row>
    <row r="613" spans="1:40" s="123" customFormat="1" ht="37.5" x14ac:dyDescent="0.25">
      <c r="A613" s="61">
        <v>551</v>
      </c>
      <c r="B613" s="61" t="s">
        <v>776</v>
      </c>
      <c r="C613" s="61" t="s">
        <v>3951</v>
      </c>
      <c r="D613" s="61" t="s">
        <v>516</v>
      </c>
      <c r="E613" s="61"/>
      <c r="F613" s="61" t="s">
        <v>1253</v>
      </c>
      <c r="G613" s="61"/>
      <c r="H613" s="61">
        <v>6</v>
      </c>
      <c r="I613" s="61">
        <v>1</v>
      </c>
      <c r="J613" s="61">
        <v>0</v>
      </c>
      <c r="K613" s="61">
        <v>0</v>
      </c>
      <c r="L613" s="61">
        <v>0</v>
      </c>
      <c r="M613" s="61">
        <v>1</v>
      </c>
      <c r="N613" s="61">
        <v>0</v>
      </c>
      <c r="O613" s="61">
        <v>1</v>
      </c>
      <c r="P613" s="61">
        <v>2</v>
      </c>
      <c r="Q613" s="61">
        <v>1</v>
      </c>
      <c r="R613" s="61">
        <v>0</v>
      </c>
      <c r="S613" s="61">
        <v>1</v>
      </c>
      <c r="T613" s="61">
        <v>0</v>
      </c>
      <c r="U613" s="61">
        <v>0</v>
      </c>
      <c r="V613" s="61">
        <v>1</v>
      </c>
      <c r="W613" s="61">
        <v>0</v>
      </c>
      <c r="X613" s="61">
        <v>0</v>
      </c>
      <c r="Y613" s="61">
        <v>0</v>
      </c>
      <c r="Z613" s="61">
        <v>0</v>
      </c>
      <c r="AA613" s="61">
        <v>0</v>
      </c>
      <c r="AB613" s="61">
        <v>0</v>
      </c>
      <c r="AC613" s="61">
        <v>1</v>
      </c>
      <c r="AD613" s="61">
        <v>0</v>
      </c>
      <c r="AE613" s="61">
        <v>0</v>
      </c>
      <c r="AF613" s="61">
        <v>5</v>
      </c>
      <c r="AG613" s="61">
        <v>5</v>
      </c>
      <c r="AH613" s="61">
        <v>1</v>
      </c>
      <c r="AI613" s="61">
        <v>0</v>
      </c>
      <c r="AJ613" s="61">
        <v>0</v>
      </c>
      <c r="AK613" s="61">
        <v>0</v>
      </c>
      <c r="AL613" s="61">
        <v>0</v>
      </c>
      <c r="AM613" s="61">
        <v>0</v>
      </c>
      <c r="AN613" s="61">
        <v>0</v>
      </c>
    </row>
    <row r="614" spans="1:40" s="123" customFormat="1" ht="56.25" x14ac:dyDescent="0.25">
      <c r="A614" s="61">
        <v>552</v>
      </c>
      <c r="B614" s="61" t="s">
        <v>776</v>
      </c>
      <c r="C614" s="61" t="s">
        <v>1259</v>
      </c>
      <c r="D614" s="61" t="s">
        <v>516</v>
      </c>
      <c r="E614" s="61"/>
      <c r="F614" s="61" t="s">
        <v>900</v>
      </c>
      <c r="G614" s="61"/>
      <c r="H614" s="61">
        <v>5</v>
      </c>
      <c r="I614" s="61">
        <v>1</v>
      </c>
      <c r="J614" s="61">
        <v>0</v>
      </c>
      <c r="K614" s="61">
        <v>0</v>
      </c>
      <c r="L614" s="61">
        <v>0</v>
      </c>
      <c r="M614" s="61">
        <v>1</v>
      </c>
      <c r="N614" s="61">
        <v>0</v>
      </c>
      <c r="O614" s="61">
        <v>1</v>
      </c>
      <c r="P614" s="61">
        <v>2</v>
      </c>
      <c r="Q614" s="61">
        <v>1</v>
      </c>
      <c r="R614" s="61">
        <v>0</v>
      </c>
      <c r="S614" s="61">
        <v>1</v>
      </c>
      <c r="T614" s="61">
        <v>0</v>
      </c>
      <c r="U614" s="61">
        <v>0</v>
      </c>
      <c r="V614" s="61">
        <v>1</v>
      </c>
      <c r="W614" s="61">
        <v>0</v>
      </c>
      <c r="X614" s="61">
        <v>0</v>
      </c>
      <c r="Y614" s="61">
        <v>0</v>
      </c>
      <c r="Z614" s="61">
        <v>0</v>
      </c>
      <c r="AA614" s="61">
        <v>0</v>
      </c>
      <c r="AB614" s="61">
        <v>0</v>
      </c>
      <c r="AC614" s="61">
        <v>1</v>
      </c>
      <c r="AD614" s="61">
        <v>0</v>
      </c>
      <c r="AE614" s="61">
        <v>0</v>
      </c>
      <c r="AF614" s="61">
        <v>5</v>
      </c>
      <c r="AG614" s="61">
        <v>5</v>
      </c>
      <c r="AH614" s="61">
        <v>1</v>
      </c>
      <c r="AI614" s="61">
        <v>0</v>
      </c>
      <c r="AJ614" s="61">
        <v>0</v>
      </c>
      <c r="AK614" s="61">
        <v>0</v>
      </c>
      <c r="AL614" s="61">
        <v>0</v>
      </c>
      <c r="AM614" s="61">
        <v>0</v>
      </c>
      <c r="AN614" s="61">
        <v>0</v>
      </c>
    </row>
    <row r="615" spans="1:40" s="123" customFormat="1" ht="187.5" x14ac:dyDescent="0.25">
      <c r="A615" s="61">
        <v>553</v>
      </c>
      <c r="B615" s="61" t="s">
        <v>776</v>
      </c>
      <c r="C615" s="61" t="s">
        <v>3952</v>
      </c>
      <c r="D615" s="61" t="s">
        <v>516</v>
      </c>
      <c r="E615" s="61"/>
      <c r="F615" s="61" t="s">
        <v>841</v>
      </c>
      <c r="G615" s="61"/>
      <c r="H615" s="61">
        <v>7</v>
      </c>
      <c r="I615" s="61">
        <v>1</v>
      </c>
      <c r="J615" s="61">
        <v>0</v>
      </c>
      <c r="K615" s="61">
        <v>0</v>
      </c>
      <c r="L615" s="61">
        <v>0</v>
      </c>
      <c r="M615" s="61">
        <v>2</v>
      </c>
      <c r="N615" s="61">
        <v>0</v>
      </c>
      <c r="O615" s="61">
        <v>2</v>
      </c>
      <c r="P615" s="61">
        <v>2</v>
      </c>
      <c r="Q615" s="61">
        <v>2</v>
      </c>
      <c r="R615" s="61">
        <v>0</v>
      </c>
      <c r="S615" s="61">
        <v>2</v>
      </c>
      <c r="T615" s="61">
        <v>0</v>
      </c>
      <c r="U615" s="61">
        <v>0</v>
      </c>
      <c r="V615" s="61">
        <v>2</v>
      </c>
      <c r="W615" s="61">
        <v>0</v>
      </c>
      <c r="X615" s="61">
        <v>0</v>
      </c>
      <c r="Y615" s="61">
        <v>0</v>
      </c>
      <c r="Z615" s="61">
        <v>0</v>
      </c>
      <c r="AA615" s="61">
        <v>0</v>
      </c>
      <c r="AB615" s="61">
        <v>0</v>
      </c>
      <c r="AC615" s="61">
        <v>2</v>
      </c>
      <c r="AD615" s="61">
        <v>0</v>
      </c>
      <c r="AE615" s="61">
        <v>1</v>
      </c>
      <c r="AF615" s="61">
        <v>7</v>
      </c>
      <c r="AG615" s="61">
        <v>10</v>
      </c>
      <c r="AH615" s="61">
        <v>3</v>
      </c>
      <c r="AI615" s="61">
        <v>2</v>
      </c>
      <c r="AJ615" s="61">
        <v>0</v>
      </c>
      <c r="AK615" s="61">
        <v>0</v>
      </c>
      <c r="AL615" s="61">
        <v>0</v>
      </c>
      <c r="AM615" s="61">
        <v>0</v>
      </c>
      <c r="AN615" s="61">
        <v>0</v>
      </c>
    </row>
    <row r="616" spans="1:40" s="123" customFormat="1" ht="37.5" x14ac:dyDescent="0.25">
      <c r="A616" s="61">
        <v>554</v>
      </c>
      <c r="B616" s="61" t="s">
        <v>776</v>
      </c>
      <c r="C616" s="61" t="s">
        <v>3953</v>
      </c>
      <c r="D616" s="61" t="s">
        <v>516</v>
      </c>
      <c r="E616" s="61"/>
      <c r="F616" s="61" t="s">
        <v>1254</v>
      </c>
      <c r="G616" s="61"/>
      <c r="H616" s="61">
        <v>5</v>
      </c>
      <c r="I616" s="61">
        <v>1</v>
      </c>
      <c r="J616" s="61">
        <v>0</v>
      </c>
      <c r="K616" s="61">
        <v>0</v>
      </c>
      <c r="L616" s="61">
        <v>0</v>
      </c>
      <c r="M616" s="61">
        <v>1</v>
      </c>
      <c r="N616" s="61">
        <v>0</v>
      </c>
      <c r="O616" s="61">
        <v>1</v>
      </c>
      <c r="P616" s="61">
        <v>2</v>
      </c>
      <c r="Q616" s="61">
        <v>1</v>
      </c>
      <c r="R616" s="61">
        <v>0</v>
      </c>
      <c r="S616" s="61">
        <v>1</v>
      </c>
      <c r="T616" s="61">
        <v>0</v>
      </c>
      <c r="U616" s="61">
        <v>0</v>
      </c>
      <c r="V616" s="61">
        <v>1</v>
      </c>
      <c r="W616" s="61">
        <v>0</v>
      </c>
      <c r="X616" s="61">
        <v>0</v>
      </c>
      <c r="Y616" s="61">
        <v>0</v>
      </c>
      <c r="Z616" s="61">
        <v>0</v>
      </c>
      <c r="AA616" s="61">
        <v>0</v>
      </c>
      <c r="AB616" s="61">
        <v>0</v>
      </c>
      <c r="AC616" s="61">
        <v>1</v>
      </c>
      <c r="AD616" s="61">
        <v>0</v>
      </c>
      <c r="AE616" s="61">
        <v>0</v>
      </c>
      <c r="AF616" s="61">
        <v>5</v>
      </c>
      <c r="AG616" s="61">
        <v>5</v>
      </c>
      <c r="AH616" s="61">
        <v>1</v>
      </c>
      <c r="AI616" s="61">
        <v>0</v>
      </c>
      <c r="AJ616" s="61">
        <v>0</v>
      </c>
      <c r="AK616" s="61">
        <v>0</v>
      </c>
      <c r="AL616" s="61">
        <v>0</v>
      </c>
      <c r="AM616" s="61">
        <v>0</v>
      </c>
      <c r="AN616" s="61">
        <v>0</v>
      </c>
    </row>
    <row r="617" spans="1:40" s="123" customFormat="1" ht="37.5" x14ac:dyDescent="0.25">
      <c r="A617" s="61">
        <v>555</v>
      </c>
      <c r="B617" s="61" t="s">
        <v>776</v>
      </c>
      <c r="C617" s="61" t="s">
        <v>3954</v>
      </c>
      <c r="D617" s="61" t="s">
        <v>516</v>
      </c>
      <c r="E617" s="61"/>
      <c r="F617" s="61" t="s">
        <v>1255</v>
      </c>
      <c r="G617" s="61"/>
      <c r="H617" s="61">
        <v>5</v>
      </c>
      <c r="I617" s="61">
        <v>1</v>
      </c>
      <c r="J617" s="61">
        <v>0</v>
      </c>
      <c r="K617" s="61">
        <v>0</v>
      </c>
      <c r="L617" s="61">
        <v>0</v>
      </c>
      <c r="M617" s="61">
        <v>1</v>
      </c>
      <c r="N617" s="61">
        <v>0</v>
      </c>
      <c r="O617" s="61">
        <v>1</v>
      </c>
      <c r="P617" s="61">
        <v>2</v>
      </c>
      <c r="Q617" s="61">
        <v>1</v>
      </c>
      <c r="R617" s="61">
        <v>0</v>
      </c>
      <c r="S617" s="61">
        <v>1</v>
      </c>
      <c r="T617" s="61">
        <v>0</v>
      </c>
      <c r="U617" s="61">
        <v>0</v>
      </c>
      <c r="V617" s="61">
        <v>1</v>
      </c>
      <c r="W617" s="61">
        <v>0</v>
      </c>
      <c r="X617" s="61">
        <v>0</v>
      </c>
      <c r="Y617" s="61">
        <v>0</v>
      </c>
      <c r="Z617" s="61">
        <v>0</v>
      </c>
      <c r="AA617" s="61">
        <v>0</v>
      </c>
      <c r="AB617" s="61">
        <v>0</v>
      </c>
      <c r="AC617" s="61">
        <v>1</v>
      </c>
      <c r="AD617" s="61">
        <v>0</v>
      </c>
      <c r="AE617" s="61">
        <v>0</v>
      </c>
      <c r="AF617" s="61">
        <v>5</v>
      </c>
      <c r="AG617" s="61">
        <v>5</v>
      </c>
      <c r="AH617" s="61">
        <v>1</v>
      </c>
      <c r="AI617" s="61">
        <v>0</v>
      </c>
      <c r="AJ617" s="61">
        <v>0</v>
      </c>
      <c r="AK617" s="61">
        <v>0</v>
      </c>
      <c r="AL617" s="61">
        <v>0</v>
      </c>
      <c r="AM617" s="61">
        <v>0</v>
      </c>
      <c r="AN617" s="61">
        <v>0</v>
      </c>
    </row>
    <row r="618" spans="1:40" s="123" customFormat="1" ht="37.5" x14ac:dyDescent="0.25">
      <c r="A618" s="61">
        <v>556</v>
      </c>
      <c r="B618" s="61" t="s">
        <v>776</v>
      </c>
      <c r="C618" s="61" t="s">
        <v>3955</v>
      </c>
      <c r="D618" s="61" t="s">
        <v>516</v>
      </c>
      <c r="E618" s="61"/>
      <c r="F618" s="61" t="s">
        <v>1256</v>
      </c>
      <c r="G618" s="61"/>
      <c r="H618" s="61">
        <v>5</v>
      </c>
      <c r="I618" s="61">
        <v>1</v>
      </c>
      <c r="J618" s="61">
        <v>0</v>
      </c>
      <c r="K618" s="61">
        <v>0</v>
      </c>
      <c r="L618" s="61">
        <v>0</v>
      </c>
      <c r="M618" s="61">
        <v>1</v>
      </c>
      <c r="N618" s="61">
        <v>0</v>
      </c>
      <c r="O618" s="61">
        <v>1</v>
      </c>
      <c r="P618" s="61">
        <v>2</v>
      </c>
      <c r="Q618" s="61">
        <v>1</v>
      </c>
      <c r="R618" s="61">
        <v>0</v>
      </c>
      <c r="S618" s="61">
        <v>1</v>
      </c>
      <c r="T618" s="61">
        <v>0</v>
      </c>
      <c r="U618" s="61">
        <v>0</v>
      </c>
      <c r="V618" s="61">
        <v>1</v>
      </c>
      <c r="W618" s="61">
        <v>0</v>
      </c>
      <c r="X618" s="61">
        <v>0</v>
      </c>
      <c r="Y618" s="61">
        <v>0</v>
      </c>
      <c r="Z618" s="61">
        <v>0</v>
      </c>
      <c r="AA618" s="61">
        <v>0</v>
      </c>
      <c r="AB618" s="61">
        <v>0</v>
      </c>
      <c r="AC618" s="61">
        <v>1</v>
      </c>
      <c r="AD618" s="61">
        <v>0</v>
      </c>
      <c r="AE618" s="61">
        <v>0</v>
      </c>
      <c r="AF618" s="61">
        <v>5</v>
      </c>
      <c r="AG618" s="61">
        <v>5</v>
      </c>
      <c r="AH618" s="61">
        <v>1</v>
      </c>
      <c r="AI618" s="61">
        <v>0</v>
      </c>
      <c r="AJ618" s="61">
        <v>0</v>
      </c>
      <c r="AK618" s="61">
        <v>0</v>
      </c>
      <c r="AL618" s="61">
        <v>0</v>
      </c>
      <c r="AM618" s="61">
        <v>0</v>
      </c>
      <c r="AN618" s="61">
        <v>0</v>
      </c>
    </row>
    <row r="619" spans="1:40" s="123" customFormat="1" ht="37.5" x14ac:dyDescent="0.25">
      <c r="A619" s="61">
        <v>557</v>
      </c>
      <c r="B619" s="61" t="s">
        <v>776</v>
      </c>
      <c r="C619" s="61" t="s">
        <v>3956</v>
      </c>
      <c r="D619" s="61" t="s">
        <v>516</v>
      </c>
      <c r="E619" s="61"/>
      <c r="F619" s="61" t="s">
        <v>1257</v>
      </c>
      <c r="G619" s="61"/>
      <c r="H619" s="61">
        <v>5</v>
      </c>
      <c r="I619" s="61">
        <v>1</v>
      </c>
      <c r="J619" s="61">
        <v>0</v>
      </c>
      <c r="K619" s="61">
        <v>0</v>
      </c>
      <c r="L619" s="61">
        <v>0</v>
      </c>
      <c r="M619" s="61">
        <v>1</v>
      </c>
      <c r="N619" s="61">
        <v>0</v>
      </c>
      <c r="O619" s="61">
        <v>1</v>
      </c>
      <c r="P619" s="61">
        <v>2</v>
      </c>
      <c r="Q619" s="61">
        <v>1</v>
      </c>
      <c r="R619" s="61">
        <v>0</v>
      </c>
      <c r="S619" s="61">
        <v>1</v>
      </c>
      <c r="T619" s="61">
        <v>0</v>
      </c>
      <c r="U619" s="61">
        <v>0</v>
      </c>
      <c r="V619" s="61">
        <v>1</v>
      </c>
      <c r="W619" s="61">
        <v>0</v>
      </c>
      <c r="X619" s="61">
        <v>0</v>
      </c>
      <c r="Y619" s="61">
        <v>0</v>
      </c>
      <c r="Z619" s="61">
        <v>0</v>
      </c>
      <c r="AA619" s="61">
        <v>0</v>
      </c>
      <c r="AB619" s="61">
        <v>0</v>
      </c>
      <c r="AC619" s="61">
        <v>1</v>
      </c>
      <c r="AD619" s="61">
        <v>0</v>
      </c>
      <c r="AE619" s="61">
        <v>0</v>
      </c>
      <c r="AF619" s="61">
        <v>5</v>
      </c>
      <c r="AG619" s="61">
        <v>5</v>
      </c>
      <c r="AH619" s="61">
        <v>1</v>
      </c>
      <c r="AI619" s="61">
        <v>0</v>
      </c>
      <c r="AJ619" s="61">
        <v>0</v>
      </c>
      <c r="AK619" s="61">
        <v>0</v>
      </c>
      <c r="AL619" s="61">
        <v>0</v>
      </c>
      <c r="AM619" s="61">
        <v>0</v>
      </c>
      <c r="AN619" s="61">
        <v>0</v>
      </c>
    </row>
    <row r="620" spans="1:40" s="123" customFormat="1" ht="37.5" x14ac:dyDescent="0.25">
      <c r="A620" s="61">
        <v>558</v>
      </c>
      <c r="B620" s="61" t="s">
        <v>776</v>
      </c>
      <c r="C620" s="61" t="s">
        <v>1260</v>
      </c>
      <c r="D620" s="61" t="s">
        <v>516</v>
      </c>
      <c r="E620" s="61"/>
      <c r="F620" s="61" t="s">
        <v>1258</v>
      </c>
      <c r="G620" s="61"/>
      <c r="H620" s="61">
        <v>5</v>
      </c>
      <c r="I620" s="61">
        <v>1</v>
      </c>
      <c r="J620" s="61">
        <v>0</v>
      </c>
      <c r="K620" s="61">
        <v>0</v>
      </c>
      <c r="L620" s="61">
        <v>0</v>
      </c>
      <c r="M620" s="61">
        <v>1</v>
      </c>
      <c r="N620" s="61">
        <v>0</v>
      </c>
      <c r="O620" s="61">
        <v>1</v>
      </c>
      <c r="P620" s="61">
        <v>2</v>
      </c>
      <c r="Q620" s="61">
        <v>1</v>
      </c>
      <c r="R620" s="61">
        <v>0</v>
      </c>
      <c r="S620" s="61">
        <v>1</v>
      </c>
      <c r="T620" s="61">
        <v>0</v>
      </c>
      <c r="U620" s="61">
        <v>0</v>
      </c>
      <c r="V620" s="61">
        <v>1</v>
      </c>
      <c r="W620" s="61">
        <v>0</v>
      </c>
      <c r="X620" s="61">
        <v>0</v>
      </c>
      <c r="Y620" s="61">
        <v>0</v>
      </c>
      <c r="Z620" s="61">
        <v>0</v>
      </c>
      <c r="AA620" s="61">
        <v>0</v>
      </c>
      <c r="AB620" s="61">
        <v>0</v>
      </c>
      <c r="AC620" s="61">
        <v>1</v>
      </c>
      <c r="AD620" s="61">
        <v>0</v>
      </c>
      <c r="AE620" s="61">
        <v>0</v>
      </c>
      <c r="AF620" s="61">
        <v>5</v>
      </c>
      <c r="AG620" s="61">
        <v>5</v>
      </c>
      <c r="AH620" s="61">
        <v>1</v>
      </c>
      <c r="AI620" s="61">
        <v>0</v>
      </c>
      <c r="AJ620" s="61">
        <v>0</v>
      </c>
      <c r="AK620" s="61">
        <v>0</v>
      </c>
      <c r="AL620" s="61">
        <v>0</v>
      </c>
      <c r="AM620" s="61">
        <v>0</v>
      </c>
      <c r="AN620" s="61">
        <v>0</v>
      </c>
    </row>
    <row r="621" spans="1:40" s="126" customFormat="1" ht="37.5" x14ac:dyDescent="0.25">
      <c r="A621" s="125"/>
      <c r="B621" s="125" t="s">
        <v>126</v>
      </c>
      <c r="C621" s="125"/>
      <c r="D621" s="125" t="s">
        <v>516</v>
      </c>
      <c r="E621" s="256">
        <v>82</v>
      </c>
      <c r="F621" s="125"/>
      <c r="G621" s="125"/>
      <c r="H621" s="125">
        <f>SUM(H610:H620)</f>
        <v>58</v>
      </c>
      <c r="I621" s="125">
        <f t="shared" ref="I621:AN621" si="56">SUM(I610:I620)</f>
        <v>11</v>
      </c>
      <c r="J621" s="125">
        <f t="shared" si="56"/>
        <v>0</v>
      </c>
      <c r="K621" s="125">
        <f t="shared" si="56"/>
        <v>0</v>
      </c>
      <c r="L621" s="125">
        <f t="shared" si="56"/>
        <v>0</v>
      </c>
      <c r="M621" s="125">
        <f t="shared" si="56"/>
        <v>12</v>
      </c>
      <c r="N621" s="125">
        <f t="shared" si="56"/>
        <v>0</v>
      </c>
      <c r="O621" s="125">
        <f t="shared" si="56"/>
        <v>12</v>
      </c>
      <c r="P621" s="125">
        <f t="shared" si="56"/>
        <v>22</v>
      </c>
      <c r="Q621" s="125">
        <f t="shared" si="56"/>
        <v>12</v>
      </c>
      <c r="R621" s="125">
        <f t="shared" si="56"/>
        <v>0</v>
      </c>
      <c r="S621" s="125">
        <f t="shared" si="56"/>
        <v>12</v>
      </c>
      <c r="T621" s="125">
        <f t="shared" si="56"/>
        <v>0</v>
      </c>
      <c r="U621" s="125">
        <f t="shared" si="56"/>
        <v>0</v>
      </c>
      <c r="V621" s="125">
        <f t="shared" si="56"/>
        <v>12</v>
      </c>
      <c r="W621" s="125">
        <f t="shared" si="56"/>
        <v>0</v>
      </c>
      <c r="X621" s="125">
        <f t="shared" si="56"/>
        <v>0</v>
      </c>
      <c r="Y621" s="125">
        <f t="shared" si="56"/>
        <v>0</v>
      </c>
      <c r="Z621" s="125">
        <f t="shared" si="56"/>
        <v>0</v>
      </c>
      <c r="AA621" s="125">
        <f t="shared" si="56"/>
        <v>0</v>
      </c>
      <c r="AB621" s="125">
        <f t="shared" si="56"/>
        <v>0</v>
      </c>
      <c r="AC621" s="125">
        <f t="shared" si="56"/>
        <v>12</v>
      </c>
      <c r="AD621" s="125">
        <f t="shared" si="56"/>
        <v>0</v>
      </c>
      <c r="AE621" s="125">
        <f t="shared" si="56"/>
        <v>1</v>
      </c>
      <c r="AF621" s="125">
        <f t="shared" si="56"/>
        <v>57</v>
      </c>
      <c r="AG621" s="125">
        <f t="shared" si="56"/>
        <v>60</v>
      </c>
      <c r="AH621" s="125">
        <f t="shared" si="56"/>
        <v>13</v>
      </c>
      <c r="AI621" s="125">
        <f t="shared" si="56"/>
        <v>2</v>
      </c>
      <c r="AJ621" s="125">
        <f t="shared" si="56"/>
        <v>0</v>
      </c>
      <c r="AK621" s="125">
        <f t="shared" si="56"/>
        <v>0</v>
      </c>
      <c r="AL621" s="125">
        <f t="shared" si="56"/>
        <v>0</v>
      </c>
      <c r="AM621" s="125">
        <f t="shared" si="56"/>
        <v>0</v>
      </c>
      <c r="AN621" s="125">
        <f t="shared" si="56"/>
        <v>0</v>
      </c>
    </row>
    <row r="622" spans="1:40" s="123" customFormat="1" ht="37.5" x14ac:dyDescent="0.25">
      <c r="A622" s="61">
        <v>559</v>
      </c>
      <c r="B622" s="61" t="s">
        <v>776</v>
      </c>
      <c r="C622" s="61" t="s">
        <v>629</v>
      </c>
      <c r="D622" s="61" t="s">
        <v>516</v>
      </c>
      <c r="E622" s="61"/>
      <c r="F622" s="61"/>
      <c r="G622" s="61">
        <v>0</v>
      </c>
      <c r="H622" s="61">
        <v>0</v>
      </c>
      <c r="I622" s="61">
        <v>0</v>
      </c>
      <c r="J622" s="61">
        <v>0</v>
      </c>
      <c r="K622" s="61">
        <v>0</v>
      </c>
      <c r="L622" s="61">
        <v>0</v>
      </c>
      <c r="M622" s="61">
        <v>0</v>
      </c>
      <c r="N622" s="61">
        <v>0</v>
      </c>
      <c r="O622" s="61">
        <v>0</v>
      </c>
      <c r="P622" s="61">
        <v>0</v>
      </c>
      <c r="Q622" s="61">
        <v>0</v>
      </c>
      <c r="R622" s="61">
        <v>0</v>
      </c>
      <c r="S622" s="61">
        <v>0</v>
      </c>
      <c r="T622" s="61">
        <v>0</v>
      </c>
      <c r="U622" s="61">
        <v>0</v>
      </c>
      <c r="V622" s="61">
        <v>0</v>
      </c>
      <c r="W622" s="61">
        <v>0</v>
      </c>
      <c r="X622" s="61">
        <v>0</v>
      </c>
      <c r="Y622" s="61">
        <v>0</v>
      </c>
      <c r="Z622" s="61">
        <v>0</v>
      </c>
      <c r="AA622" s="61">
        <v>0</v>
      </c>
      <c r="AB622" s="61">
        <v>0</v>
      </c>
      <c r="AC622" s="61">
        <v>0</v>
      </c>
      <c r="AD622" s="61">
        <v>0</v>
      </c>
      <c r="AE622" s="61">
        <v>0</v>
      </c>
      <c r="AF622" s="61">
        <v>0</v>
      </c>
      <c r="AG622" s="61">
        <v>0</v>
      </c>
      <c r="AH622" s="61">
        <v>0</v>
      </c>
      <c r="AI622" s="61">
        <v>0</v>
      </c>
      <c r="AJ622" s="61">
        <v>0</v>
      </c>
      <c r="AK622" s="61">
        <v>0</v>
      </c>
      <c r="AL622" s="61">
        <v>0</v>
      </c>
      <c r="AM622" s="61">
        <v>0</v>
      </c>
      <c r="AN622" s="61">
        <v>0</v>
      </c>
    </row>
    <row r="623" spans="1:40" s="126" customFormat="1" ht="37.5" x14ac:dyDescent="0.25">
      <c r="A623" s="125"/>
      <c r="B623" s="125" t="s">
        <v>1453</v>
      </c>
      <c r="C623" s="125"/>
      <c r="D623" s="125" t="s">
        <v>516</v>
      </c>
      <c r="E623" s="125"/>
      <c r="F623" s="125"/>
      <c r="G623" s="125">
        <f>G622+G621</f>
        <v>0</v>
      </c>
      <c r="H623" s="125">
        <f t="shared" ref="H623:AN623" si="57">H622+H621</f>
        <v>58</v>
      </c>
      <c r="I623" s="125">
        <f t="shared" si="57"/>
        <v>11</v>
      </c>
      <c r="J623" s="125">
        <f t="shared" si="57"/>
        <v>0</v>
      </c>
      <c r="K623" s="125">
        <f t="shared" si="57"/>
        <v>0</v>
      </c>
      <c r="L623" s="125">
        <f t="shared" si="57"/>
        <v>0</v>
      </c>
      <c r="M623" s="125">
        <f t="shared" si="57"/>
        <v>12</v>
      </c>
      <c r="N623" s="125">
        <f t="shared" si="57"/>
        <v>0</v>
      </c>
      <c r="O623" s="125">
        <f t="shared" si="57"/>
        <v>12</v>
      </c>
      <c r="P623" s="125">
        <f t="shared" si="57"/>
        <v>22</v>
      </c>
      <c r="Q623" s="125">
        <f t="shared" si="57"/>
        <v>12</v>
      </c>
      <c r="R623" s="125">
        <f t="shared" si="57"/>
        <v>0</v>
      </c>
      <c r="S623" s="125">
        <f t="shared" si="57"/>
        <v>12</v>
      </c>
      <c r="T623" s="125">
        <f t="shared" si="57"/>
        <v>0</v>
      </c>
      <c r="U623" s="125">
        <f t="shared" si="57"/>
        <v>0</v>
      </c>
      <c r="V623" s="125">
        <f t="shared" si="57"/>
        <v>12</v>
      </c>
      <c r="W623" s="125">
        <f t="shared" si="57"/>
        <v>0</v>
      </c>
      <c r="X623" s="125">
        <f t="shared" si="57"/>
        <v>0</v>
      </c>
      <c r="Y623" s="125">
        <f t="shared" si="57"/>
        <v>0</v>
      </c>
      <c r="Z623" s="125">
        <f t="shared" si="57"/>
        <v>0</v>
      </c>
      <c r="AA623" s="125">
        <f t="shared" si="57"/>
        <v>0</v>
      </c>
      <c r="AB623" s="125">
        <f t="shared" si="57"/>
        <v>0</v>
      </c>
      <c r="AC623" s="125">
        <f t="shared" si="57"/>
        <v>12</v>
      </c>
      <c r="AD623" s="125">
        <f t="shared" si="57"/>
        <v>0</v>
      </c>
      <c r="AE623" s="125">
        <f t="shared" si="57"/>
        <v>1</v>
      </c>
      <c r="AF623" s="125">
        <f t="shared" si="57"/>
        <v>57</v>
      </c>
      <c r="AG623" s="125">
        <f t="shared" si="57"/>
        <v>60</v>
      </c>
      <c r="AH623" s="125">
        <f t="shared" si="57"/>
        <v>13</v>
      </c>
      <c r="AI623" s="125">
        <f t="shared" si="57"/>
        <v>2</v>
      </c>
      <c r="AJ623" s="125">
        <f t="shared" si="57"/>
        <v>0</v>
      </c>
      <c r="AK623" s="125">
        <f t="shared" si="57"/>
        <v>0</v>
      </c>
      <c r="AL623" s="125">
        <f t="shared" si="57"/>
        <v>0</v>
      </c>
      <c r="AM623" s="125">
        <f t="shared" si="57"/>
        <v>0</v>
      </c>
      <c r="AN623" s="125">
        <f t="shared" si="57"/>
        <v>0</v>
      </c>
    </row>
    <row r="624" spans="1:40" s="123" customFormat="1" ht="74.25" customHeight="1" x14ac:dyDescent="0.25">
      <c r="A624" s="61">
        <v>560</v>
      </c>
      <c r="B624" s="61" t="s">
        <v>777</v>
      </c>
      <c r="C624" s="61" t="s">
        <v>3957</v>
      </c>
      <c r="D624" s="61" t="s">
        <v>600</v>
      </c>
      <c r="E624" s="61"/>
      <c r="F624" s="61" t="s">
        <v>841</v>
      </c>
      <c r="G624" s="61"/>
      <c r="H624" s="61">
        <v>7</v>
      </c>
      <c r="I624" s="61">
        <v>1</v>
      </c>
      <c r="J624" s="61">
        <v>0</v>
      </c>
      <c r="K624" s="61">
        <v>0</v>
      </c>
      <c r="L624" s="61">
        <v>1</v>
      </c>
      <c r="M624" s="61">
        <v>0</v>
      </c>
      <c r="N624" s="61">
        <v>0</v>
      </c>
      <c r="O624" s="61">
        <v>2</v>
      </c>
      <c r="P624" s="61">
        <v>2</v>
      </c>
      <c r="Q624" s="61">
        <v>2</v>
      </c>
      <c r="R624" s="61">
        <v>0</v>
      </c>
      <c r="S624" s="61">
        <v>2</v>
      </c>
      <c r="T624" s="61">
        <v>0</v>
      </c>
      <c r="U624" s="61">
        <v>0</v>
      </c>
      <c r="V624" s="61">
        <v>1</v>
      </c>
      <c r="W624" s="61">
        <v>0</v>
      </c>
      <c r="X624" s="61">
        <v>0</v>
      </c>
      <c r="Y624" s="61">
        <v>0</v>
      </c>
      <c r="Z624" s="61">
        <v>1</v>
      </c>
      <c r="AA624" s="61">
        <v>0</v>
      </c>
      <c r="AB624" s="61">
        <v>0</v>
      </c>
      <c r="AC624" s="61">
        <v>0</v>
      </c>
      <c r="AD624" s="61">
        <v>0</v>
      </c>
      <c r="AE624" s="61">
        <v>1</v>
      </c>
      <c r="AF624" s="61">
        <v>7</v>
      </c>
      <c r="AG624" s="61">
        <v>10</v>
      </c>
      <c r="AH624" s="61">
        <v>1</v>
      </c>
      <c r="AI624" s="61">
        <v>0</v>
      </c>
      <c r="AJ624" s="61">
        <v>0</v>
      </c>
      <c r="AK624" s="61">
        <v>0</v>
      </c>
      <c r="AL624" s="61">
        <v>0</v>
      </c>
      <c r="AM624" s="61">
        <v>0</v>
      </c>
      <c r="AN624" s="61">
        <v>0</v>
      </c>
    </row>
    <row r="625" spans="1:40" s="123" customFormat="1" x14ac:dyDescent="0.25">
      <c r="A625" s="61">
        <v>561</v>
      </c>
      <c r="B625" s="61" t="s">
        <v>777</v>
      </c>
      <c r="C625" s="61" t="s">
        <v>1272</v>
      </c>
      <c r="D625" s="61" t="s">
        <v>600</v>
      </c>
      <c r="E625" s="61"/>
      <c r="F625" s="61" t="s">
        <v>1261</v>
      </c>
      <c r="G625" s="61"/>
      <c r="H625" s="61">
        <v>5</v>
      </c>
      <c r="I625" s="61">
        <v>1</v>
      </c>
      <c r="J625" s="61">
        <v>0</v>
      </c>
      <c r="K625" s="61">
        <v>0</v>
      </c>
      <c r="L625" s="61">
        <v>0</v>
      </c>
      <c r="M625" s="61">
        <v>0</v>
      </c>
      <c r="N625" s="61">
        <v>0</v>
      </c>
      <c r="O625" s="61">
        <v>1</v>
      </c>
      <c r="P625" s="61">
        <v>2</v>
      </c>
      <c r="Q625" s="61">
        <v>0</v>
      </c>
      <c r="R625" s="61">
        <v>0</v>
      </c>
      <c r="S625" s="61">
        <v>1</v>
      </c>
      <c r="T625" s="61">
        <v>0</v>
      </c>
      <c r="U625" s="61">
        <v>0</v>
      </c>
      <c r="V625" s="61">
        <v>1</v>
      </c>
      <c r="W625" s="61">
        <v>0</v>
      </c>
      <c r="X625" s="61">
        <v>0</v>
      </c>
      <c r="Y625" s="61">
        <v>0</v>
      </c>
      <c r="Z625" s="61">
        <v>0</v>
      </c>
      <c r="AA625" s="61">
        <v>0</v>
      </c>
      <c r="AB625" s="61">
        <v>0</v>
      </c>
      <c r="AC625" s="61">
        <v>1</v>
      </c>
      <c r="AD625" s="61">
        <v>0</v>
      </c>
      <c r="AE625" s="61">
        <v>0</v>
      </c>
      <c r="AF625" s="61">
        <v>5</v>
      </c>
      <c r="AG625" s="61">
        <v>5</v>
      </c>
      <c r="AH625" s="61">
        <v>1</v>
      </c>
      <c r="AI625" s="61">
        <v>0</v>
      </c>
      <c r="AJ625" s="61">
        <v>0</v>
      </c>
      <c r="AK625" s="61">
        <v>0</v>
      </c>
      <c r="AL625" s="61">
        <v>0</v>
      </c>
      <c r="AM625" s="61">
        <v>0</v>
      </c>
      <c r="AN625" s="61">
        <v>0</v>
      </c>
    </row>
    <row r="626" spans="1:40" s="123" customFormat="1" ht="37.5" x14ac:dyDescent="0.25">
      <c r="A626" s="61">
        <v>562</v>
      </c>
      <c r="B626" s="61" t="s">
        <v>777</v>
      </c>
      <c r="C626" s="61" t="s">
        <v>3958</v>
      </c>
      <c r="D626" s="61" t="s">
        <v>600</v>
      </c>
      <c r="E626" s="61"/>
      <c r="F626" s="61" t="s">
        <v>1262</v>
      </c>
      <c r="G626" s="61"/>
      <c r="H626" s="61">
        <v>6</v>
      </c>
      <c r="I626" s="61">
        <v>1</v>
      </c>
      <c r="J626" s="61">
        <v>0</v>
      </c>
      <c r="K626" s="61">
        <v>0</v>
      </c>
      <c r="L626" s="61">
        <v>1</v>
      </c>
      <c r="M626" s="61">
        <v>0</v>
      </c>
      <c r="N626" s="61">
        <v>0</v>
      </c>
      <c r="O626" s="61">
        <v>1</v>
      </c>
      <c r="P626" s="61">
        <v>2</v>
      </c>
      <c r="Q626" s="61">
        <v>0</v>
      </c>
      <c r="R626" s="61">
        <v>0</v>
      </c>
      <c r="S626" s="61">
        <v>1</v>
      </c>
      <c r="T626" s="61">
        <v>0</v>
      </c>
      <c r="U626" s="61">
        <v>0</v>
      </c>
      <c r="V626" s="61">
        <v>1</v>
      </c>
      <c r="W626" s="61">
        <v>0</v>
      </c>
      <c r="X626" s="61">
        <v>1</v>
      </c>
      <c r="Y626" s="61">
        <v>0</v>
      </c>
      <c r="Z626" s="61">
        <v>0</v>
      </c>
      <c r="AA626" s="61">
        <v>0</v>
      </c>
      <c r="AB626" s="61">
        <v>0</v>
      </c>
      <c r="AC626" s="61">
        <v>1</v>
      </c>
      <c r="AD626" s="61">
        <v>0</v>
      </c>
      <c r="AE626" s="61">
        <v>0</v>
      </c>
      <c r="AF626" s="61">
        <v>5</v>
      </c>
      <c r="AG626" s="61">
        <v>6</v>
      </c>
      <c r="AH626" s="61">
        <v>6</v>
      </c>
      <c r="AI626" s="61">
        <v>0</v>
      </c>
      <c r="AJ626" s="61">
        <v>0</v>
      </c>
      <c r="AK626" s="61">
        <v>0</v>
      </c>
      <c r="AL626" s="61">
        <v>0</v>
      </c>
      <c r="AM626" s="61">
        <v>0</v>
      </c>
      <c r="AN626" s="61">
        <v>0</v>
      </c>
    </row>
    <row r="627" spans="1:40" s="123" customFormat="1" ht="37.5" x14ac:dyDescent="0.25">
      <c r="A627" s="61">
        <v>563</v>
      </c>
      <c r="B627" s="61" t="s">
        <v>777</v>
      </c>
      <c r="C627" s="61" t="s">
        <v>3959</v>
      </c>
      <c r="D627" s="61" t="s">
        <v>600</v>
      </c>
      <c r="E627" s="61"/>
      <c r="F627" s="61" t="s">
        <v>1263</v>
      </c>
      <c r="G627" s="61"/>
      <c r="H627" s="61">
        <v>5</v>
      </c>
      <c r="I627" s="61">
        <v>1</v>
      </c>
      <c r="J627" s="61">
        <v>0</v>
      </c>
      <c r="K627" s="61">
        <v>0</v>
      </c>
      <c r="L627" s="61">
        <v>1</v>
      </c>
      <c r="M627" s="61">
        <v>1</v>
      </c>
      <c r="N627" s="61">
        <v>0</v>
      </c>
      <c r="O627" s="61">
        <v>2</v>
      </c>
      <c r="P627" s="61">
        <v>5</v>
      </c>
      <c r="Q627" s="61">
        <v>1</v>
      </c>
      <c r="R627" s="61">
        <v>0</v>
      </c>
      <c r="S627" s="61">
        <v>5</v>
      </c>
      <c r="T627" s="61">
        <v>0</v>
      </c>
      <c r="U627" s="61">
        <v>0</v>
      </c>
      <c r="V627" s="61">
        <v>2</v>
      </c>
      <c r="W627" s="61">
        <v>0</v>
      </c>
      <c r="X627" s="61">
        <v>1</v>
      </c>
      <c r="Y627" s="61">
        <v>0</v>
      </c>
      <c r="Z627" s="61">
        <v>0</v>
      </c>
      <c r="AA627" s="61">
        <v>2</v>
      </c>
      <c r="AB627" s="61">
        <v>0</v>
      </c>
      <c r="AC627" s="61">
        <v>2</v>
      </c>
      <c r="AD627" s="61">
        <v>0</v>
      </c>
      <c r="AE627" s="61">
        <v>3</v>
      </c>
      <c r="AF627" s="61">
        <v>10</v>
      </c>
      <c r="AG627" s="61">
        <v>30</v>
      </c>
      <c r="AH627" s="61">
        <v>10</v>
      </c>
      <c r="AI627" s="61">
        <v>2</v>
      </c>
      <c r="AJ627" s="61">
        <v>0</v>
      </c>
      <c r="AK627" s="61">
        <v>0</v>
      </c>
      <c r="AL627" s="61">
        <v>0</v>
      </c>
      <c r="AM627" s="61">
        <v>0</v>
      </c>
      <c r="AN627" s="61">
        <v>1</v>
      </c>
    </row>
    <row r="628" spans="1:40" s="123" customFormat="1" ht="37.5" x14ac:dyDescent="0.25">
      <c r="A628" s="61">
        <v>564</v>
      </c>
      <c r="B628" s="61" t="s">
        <v>777</v>
      </c>
      <c r="C628" s="61" t="s">
        <v>1273</v>
      </c>
      <c r="D628" s="61" t="s">
        <v>600</v>
      </c>
      <c r="E628" s="61"/>
      <c r="F628" s="61" t="s">
        <v>1264</v>
      </c>
      <c r="G628" s="61"/>
      <c r="H628" s="61">
        <v>5</v>
      </c>
      <c r="I628" s="61">
        <v>1</v>
      </c>
      <c r="J628" s="61">
        <v>0</v>
      </c>
      <c r="K628" s="61">
        <v>0</v>
      </c>
      <c r="L628" s="61">
        <v>0</v>
      </c>
      <c r="M628" s="61">
        <v>1</v>
      </c>
      <c r="N628" s="61">
        <v>0</v>
      </c>
      <c r="O628" s="61">
        <v>1</v>
      </c>
      <c r="P628" s="61">
        <v>2</v>
      </c>
      <c r="Q628" s="61">
        <v>1</v>
      </c>
      <c r="R628" s="61">
        <v>0</v>
      </c>
      <c r="S628" s="61">
        <v>5</v>
      </c>
      <c r="T628" s="61">
        <v>0</v>
      </c>
      <c r="U628" s="61">
        <v>0</v>
      </c>
      <c r="V628" s="61">
        <v>1</v>
      </c>
      <c r="W628" s="61">
        <v>0</v>
      </c>
      <c r="X628" s="61">
        <v>0</v>
      </c>
      <c r="Y628" s="61">
        <v>0</v>
      </c>
      <c r="Z628" s="61">
        <v>0</v>
      </c>
      <c r="AA628" s="61">
        <v>0</v>
      </c>
      <c r="AB628" s="61">
        <v>0</v>
      </c>
      <c r="AC628" s="61">
        <v>2</v>
      </c>
      <c r="AD628" s="61">
        <v>0</v>
      </c>
      <c r="AE628" s="61">
        <v>1</v>
      </c>
      <c r="AF628" s="61">
        <v>10</v>
      </c>
      <c r="AG628" s="61">
        <v>30</v>
      </c>
      <c r="AH628" s="61">
        <v>20</v>
      </c>
      <c r="AI628" s="61">
        <v>0</v>
      </c>
      <c r="AJ628" s="61">
        <v>2</v>
      </c>
      <c r="AK628" s="61">
        <v>0</v>
      </c>
      <c r="AL628" s="61">
        <v>0</v>
      </c>
      <c r="AM628" s="61">
        <v>0</v>
      </c>
      <c r="AN628" s="61">
        <v>0</v>
      </c>
    </row>
    <row r="629" spans="1:40" s="123" customFormat="1" ht="37.5" x14ac:dyDescent="0.25">
      <c r="A629" s="61">
        <v>565</v>
      </c>
      <c r="B629" s="61" t="s">
        <v>777</v>
      </c>
      <c r="C629" s="61" t="s">
        <v>3960</v>
      </c>
      <c r="D629" s="61" t="s">
        <v>600</v>
      </c>
      <c r="E629" s="61"/>
      <c r="F629" s="61" t="s">
        <v>1265</v>
      </c>
      <c r="G629" s="61"/>
      <c r="H629" s="61">
        <v>6</v>
      </c>
      <c r="I629" s="61">
        <v>1</v>
      </c>
      <c r="J629" s="61">
        <v>0</v>
      </c>
      <c r="K629" s="61">
        <v>0</v>
      </c>
      <c r="L629" s="61">
        <v>0</v>
      </c>
      <c r="M629" s="61">
        <v>0</v>
      </c>
      <c r="N629" s="61">
        <v>0</v>
      </c>
      <c r="O629" s="61">
        <v>1</v>
      </c>
      <c r="P629" s="61">
        <v>2</v>
      </c>
      <c r="Q629" s="61">
        <v>0</v>
      </c>
      <c r="R629" s="61">
        <v>0</v>
      </c>
      <c r="S629" s="61">
        <v>1</v>
      </c>
      <c r="T629" s="61">
        <v>0</v>
      </c>
      <c r="U629" s="61">
        <v>0</v>
      </c>
      <c r="V629" s="61">
        <v>2</v>
      </c>
      <c r="W629" s="61">
        <v>0</v>
      </c>
      <c r="X629" s="61">
        <v>0</v>
      </c>
      <c r="Y629" s="61">
        <v>0</v>
      </c>
      <c r="Z629" s="61">
        <v>0</v>
      </c>
      <c r="AA629" s="61">
        <v>1</v>
      </c>
      <c r="AB629" s="61">
        <v>0</v>
      </c>
      <c r="AC629" s="61">
        <v>1</v>
      </c>
      <c r="AD629" s="61">
        <v>0</v>
      </c>
      <c r="AE629" s="61">
        <v>1</v>
      </c>
      <c r="AF629" s="61">
        <v>6</v>
      </c>
      <c r="AG629" s="61">
        <v>10</v>
      </c>
      <c r="AH629" s="61">
        <v>5</v>
      </c>
      <c r="AI629" s="61">
        <v>0</v>
      </c>
      <c r="AJ629" s="61">
        <v>2</v>
      </c>
      <c r="AK629" s="61">
        <v>0</v>
      </c>
      <c r="AL629" s="61">
        <v>0</v>
      </c>
      <c r="AM629" s="61">
        <v>0</v>
      </c>
      <c r="AN629" s="61">
        <v>0</v>
      </c>
    </row>
    <row r="630" spans="1:40" s="123" customFormat="1" ht="148.5" customHeight="1" x14ac:dyDescent="0.25">
      <c r="A630" s="61">
        <v>566</v>
      </c>
      <c r="B630" s="61" t="s">
        <v>777</v>
      </c>
      <c r="C630" s="61" t="s">
        <v>3961</v>
      </c>
      <c r="D630" s="61" t="s">
        <v>600</v>
      </c>
      <c r="E630" s="61"/>
      <c r="F630" s="61" t="s">
        <v>1266</v>
      </c>
      <c r="G630" s="61"/>
      <c r="H630" s="61">
        <v>10</v>
      </c>
      <c r="I630" s="61">
        <v>2</v>
      </c>
      <c r="J630" s="61">
        <v>0</v>
      </c>
      <c r="K630" s="61">
        <v>0</v>
      </c>
      <c r="L630" s="61">
        <v>1</v>
      </c>
      <c r="M630" s="61">
        <v>1</v>
      </c>
      <c r="N630" s="61">
        <v>0</v>
      </c>
      <c r="O630" s="61">
        <v>2</v>
      </c>
      <c r="P630" s="61">
        <v>2</v>
      </c>
      <c r="Q630" s="61">
        <v>2</v>
      </c>
      <c r="R630" s="61">
        <v>0</v>
      </c>
      <c r="S630" s="61">
        <v>2</v>
      </c>
      <c r="T630" s="61">
        <v>0</v>
      </c>
      <c r="U630" s="61">
        <v>0</v>
      </c>
      <c r="V630" s="61">
        <v>2</v>
      </c>
      <c r="W630" s="61">
        <v>0</v>
      </c>
      <c r="X630" s="61">
        <v>0</v>
      </c>
      <c r="Y630" s="61">
        <v>0</v>
      </c>
      <c r="Z630" s="61">
        <v>0</v>
      </c>
      <c r="AA630" s="61">
        <v>0</v>
      </c>
      <c r="AB630" s="61">
        <v>1</v>
      </c>
      <c r="AC630" s="61">
        <v>1</v>
      </c>
      <c r="AD630" s="61">
        <v>0</v>
      </c>
      <c r="AE630" s="61">
        <v>1</v>
      </c>
      <c r="AF630" s="61">
        <v>7</v>
      </c>
      <c r="AG630" s="61">
        <v>10</v>
      </c>
      <c r="AH630" s="61">
        <v>3</v>
      </c>
      <c r="AI630" s="61">
        <v>1</v>
      </c>
      <c r="AJ630" s="61">
        <v>1</v>
      </c>
      <c r="AK630" s="61">
        <v>0</v>
      </c>
      <c r="AL630" s="61">
        <v>0</v>
      </c>
      <c r="AM630" s="61">
        <v>0</v>
      </c>
      <c r="AN630" s="61">
        <v>0</v>
      </c>
    </row>
    <row r="631" spans="1:40" s="123" customFormat="1" ht="168.75" x14ac:dyDescent="0.25">
      <c r="A631" s="61">
        <v>567</v>
      </c>
      <c r="B631" s="61" t="s">
        <v>777</v>
      </c>
      <c r="C631" s="61" t="s">
        <v>3962</v>
      </c>
      <c r="D631" s="61" t="s">
        <v>600</v>
      </c>
      <c r="E631" s="61"/>
      <c r="F631" s="61" t="s">
        <v>1266</v>
      </c>
      <c r="G631" s="61"/>
      <c r="H631" s="61">
        <v>20</v>
      </c>
      <c r="I631" s="61">
        <v>2</v>
      </c>
      <c r="J631" s="61">
        <v>0</v>
      </c>
      <c r="K631" s="61">
        <v>0</v>
      </c>
      <c r="L631" s="61">
        <v>1</v>
      </c>
      <c r="M631" s="61">
        <v>1</v>
      </c>
      <c r="N631" s="61">
        <v>0</v>
      </c>
      <c r="O631" s="61">
        <v>2</v>
      </c>
      <c r="P631" s="61">
        <v>4</v>
      </c>
      <c r="Q631" s="61">
        <v>3</v>
      </c>
      <c r="R631" s="61">
        <v>0</v>
      </c>
      <c r="S631" s="61">
        <v>3</v>
      </c>
      <c r="T631" s="61">
        <v>0</v>
      </c>
      <c r="U631" s="61">
        <v>0</v>
      </c>
      <c r="V631" s="61">
        <v>2</v>
      </c>
      <c r="W631" s="61">
        <v>0</v>
      </c>
      <c r="X631" s="61">
        <v>0</v>
      </c>
      <c r="Y631" s="61">
        <v>0</v>
      </c>
      <c r="Z631" s="61">
        <v>0</v>
      </c>
      <c r="AA631" s="61">
        <v>0</v>
      </c>
      <c r="AB631" s="61">
        <v>1</v>
      </c>
      <c r="AC631" s="61">
        <v>1</v>
      </c>
      <c r="AD631" s="61">
        <v>0</v>
      </c>
      <c r="AE631" s="61">
        <v>1</v>
      </c>
      <c r="AF631" s="61">
        <v>10</v>
      </c>
      <c r="AG631" s="61">
        <v>20</v>
      </c>
      <c r="AH631" s="61">
        <v>5</v>
      </c>
      <c r="AI631" s="61">
        <v>2</v>
      </c>
      <c r="AJ631" s="61">
        <v>0</v>
      </c>
      <c r="AK631" s="61">
        <v>0</v>
      </c>
      <c r="AL631" s="61">
        <v>0</v>
      </c>
      <c r="AM631" s="61">
        <v>0</v>
      </c>
      <c r="AN631" s="61">
        <v>0</v>
      </c>
    </row>
    <row r="632" spans="1:40" s="123" customFormat="1" ht="282" customHeight="1" x14ac:dyDescent="0.25">
      <c r="A632" s="61">
        <v>568</v>
      </c>
      <c r="B632" s="61" t="s">
        <v>777</v>
      </c>
      <c r="C632" s="61" t="s">
        <v>3963</v>
      </c>
      <c r="D632" s="61" t="s">
        <v>600</v>
      </c>
      <c r="E632" s="61"/>
      <c r="F632" s="61" t="s">
        <v>900</v>
      </c>
      <c r="G632" s="61"/>
      <c r="H632" s="61">
        <v>30</v>
      </c>
      <c r="I632" s="61">
        <v>5</v>
      </c>
      <c r="J632" s="61">
        <v>0</v>
      </c>
      <c r="K632" s="61">
        <v>0</v>
      </c>
      <c r="L632" s="61">
        <v>1</v>
      </c>
      <c r="M632" s="61">
        <v>1</v>
      </c>
      <c r="N632" s="61">
        <v>0</v>
      </c>
      <c r="O632" s="61">
        <v>3</v>
      </c>
      <c r="P632" s="61">
        <v>10</v>
      </c>
      <c r="Q632" s="61">
        <v>7</v>
      </c>
      <c r="R632" s="61">
        <v>0</v>
      </c>
      <c r="S632" s="61">
        <v>7</v>
      </c>
      <c r="T632" s="61">
        <v>0</v>
      </c>
      <c r="U632" s="61">
        <v>0</v>
      </c>
      <c r="V632" s="61">
        <v>6</v>
      </c>
      <c r="W632" s="61">
        <v>0</v>
      </c>
      <c r="X632" s="61">
        <v>0</v>
      </c>
      <c r="Y632" s="61">
        <v>0</v>
      </c>
      <c r="Z632" s="61">
        <v>0</v>
      </c>
      <c r="AA632" s="61">
        <v>2</v>
      </c>
      <c r="AB632" s="61">
        <v>1</v>
      </c>
      <c r="AC632" s="61">
        <v>5</v>
      </c>
      <c r="AD632" s="61">
        <v>0</v>
      </c>
      <c r="AE632" s="61">
        <v>2</v>
      </c>
      <c r="AF632" s="61">
        <v>27</v>
      </c>
      <c r="AG632" s="61">
        <v>30</v>
      </c>
      <c r="AH632" s="61">
        <v>9</v>
      </c>
      <c r="AI632" s="61">
        <v>0</v>
      </c>
      <c r="AJ632" s="61">
        <v>10</v>
      </c>
      <c r="AK632" s="61">
        <v>0</v>
      </c>
      <c r="AL632" s="61">
        <v>0</v>
      </c>
      <c r="AM632" s="61">
        <v>0</v>
      </c>
      <c r="AN632" s="61">
        <v>0</v>
      </c>
    </row>
    <row r="633" spans="1:40" s="123" customFormat="1" ht="56.25" x14ac:dyDescent="0.25">
      <c r="A633" s="61">
        <v>569</v>
      </c>
      <c r="B633" s="61" t="s">
        <v>777</v>
      </c>
      <c r="C633" s="61" t="s">
        <v>3964</v>
      </c>
      <c r="D633" s="61" t="s">
        <v>600</v>
      </c>
      <c r="E633" s="61"/>
      <c r="F633" s="61" t="s">
        <v>755</v>
      </c>
      <c r="G633" s="61"/>
      <c r="H633" s="61">
        <v>5</v>
      </c>
      <c r="I633" s="61">
        <v>1</v>
      </c>
      <c r="J633" s="61">
        <v>0</v>
      </c>
      <c r="K633" s="61">
        <v>0</v>
      </c>
      <c r="L633" s="61">
        <v>0</v>
      </c>
      <c r="M633" s="61">
        <v>1</v>
      </c>
      <c r="N633" s="61">
        <v>0</v>
      </c>
      <c r="O633" s="61">
        <v>1</v>
      </c>
      <c r="P633" s="61">
        <v>2</v>
      </c>
      <c r="Q633" s="61">
        <v>1</v>
      </c>
      <c r="R633" s="61">
        <v>0</v>
      </c>
      <c r="S633" s="61">
        <v>1</v>
      </c>
      <c r="T633" s="61">
        <v>0</v>
      </c>
      <c r="U633" s="61">
        <v>0</v>
      </c>
      <c r="V633" s="61">
        <v>1</v>
      </c>
      <c r="W633" s="61">
        <v>0</v>
      </c>
      <c r="X633" s="61">
        <v>0</v>
      </c>
      <c r="Y633" s="61">
        <v>0</v>
      </c>
      <c r="Z633" s="61">
        <v>0</v>
      </c>
      <c r="AA633" s="61">
        <v>1</v>
      </c>
      <c r="AB633" s="61">
        <v>0</v>
      </c>
      <c r="AC633" s="61">
        <v>1</v>
      </c>
      <c r="AD633" s="61">
        <v>0</v>
      </c>
      <c r="AE633" s="61">
        <v>1</v>
      </c>
      <c r="AF633" s="61">
        <v>5</v>
      </c>
      <c r="AG633" s="61">
        <v>5</v>
      </c>
      <c r="AH633" s="61">
        <v>1</v>
      </c>
      <c r="AI633" s="61">
        <v>0</v>
      </c>
      <c r="AJ633" s="61">
        <v>1</v>
      </c>
      <c r="AK633" s="61">
        <v>0</v>
      </c>
      <c r="AL633" s="61">
        <v>0</v>
      </c>
      <c r="AM633" s="61">
        <v>0</v>
      </c>
      <c r="AN633" s="61">
        <v>0</v>
      </c>
    </row>
    <row r="634" spans="1:40" s="123" customFormat="1" ht="75" x14ac:dyDescent="0.25">
      <c r="A634" s="61">
        <v>570</v>
      </c>
      <c r="B634" s="61" t="s">
        <v>777</v>
      </c>
      <c r="C634" s="61" t="s">
        <v>3965</v>
      </c>
      <c r="D634" s="61" t="s">
        <v>600</v>
      </c>
      <c r="E634" s="61"/>
      <c r="F634" s="61" t="s">
        <v>1267</v>
      </c>
      <c r="G634" s="61"/>
      <c r="H634" s="61">
        <v>8</v>
      </c>
      <c r="I634" s="61">
        <v>2</v>
      </c>
      <c r="J634" s="61">
        <v>2</v>
      </c>
      <c r="K634" s="61">
        <v>0</v>
      </c>
      <c r="L634" s="61">
        <v>2</v>
      </c>
      <c r="M634" s="61">
        <v>2</v>
      </c>
      <c r="N634" s="61">
        <v>0</v>
      </c>
      <c r="O634" s="61">
        <v>2</v>
      </c>
      <c r="P634" s="61">
        <v>4</v>
      </c>
      <c r="Q634" s="61">
        <v>2</v>
      </c>
      <c r="R634" s="61">
        <v>0</v>
      </c>
      <c r="S634" s="61">
        <v>2</v>
      </c>
      <c r="T634" s="61">
        <v>1</v>
      </c>
      <c r="U634" s="61">
        <v>0</v>
      </c>
      <c r="V634" s="61">
        <v>0</v>
      </c>
      <c r="W634" s="61">
        <v>0</v>
      </c>
      <c r="X634" s="61">
        <v>1</v>
      </c>
      <c r="Y634" s="61">
        <v>0</v>
      </c>
      <c r="Z634" s="61">
        <v>0</v>
      </c>
      <c r="AA634" s="61">
        <v>0</v>
      </c>
      <c r="AB634" s="61">
        <v>0</v>
      </c>
      <c r="AC634" s="61">
        <v>2</v>
      </c>
      <c r="AD634" s="61">
        <v>0</v>
      </c>
      <c r="AE634" s="61">
        <v>2</v>
      </c>
      <c r="AF634" s="61">
        <v>10</v>
      </c>
      <c r="AG634" s="61">
        <v>10</v>
      </c>
      <c r="AH634" s="61">
        <v>2</v>
      </c>
      <c r="AI634" s="61">
        <v>0</v>
      </c>
      <c r="AJ634" s="61">
        <v>2</v>
      </c>
      <c r="AK634" s="61">
        <v>0</v>
      </c>
      <c r="AL634" s="61">
        <v>0</v>
      </c>
      <c r="AM634" s="61">
        <v>0</v>
      </c>
      <c r="AN634" s="61">
        <v>0</v>
      </c>
    </row>
    <row r="635" spans="1:40" s="123" customFormat="1" ht="56.25" x14ac:dyDescent="0.25">
      <c r="A635" s="61">
        <v>571</v>
      </c>
      <c r="B635" s="61" t="s">
        <v>777</v>
      </c>
      <c r="C635" s="61" t="s">
        <v>3966</v>
      </c>
      <c r="D635" s="61" t="s">
        <v>600</v>
      </c>
      <c r="E635" s="61"/>
      <c r="F635" s="61" t="s">
        <v>1268</v>
      </c>
      <c r="G635" s="61"/>
      <c r="H635" s="61">
        <v>5</v>
      </c>
      <c r="I635" s="61">
        <v>1</v>
      </c>
      <c r="J635" s="61">
        <v>0</v>
      </c>
      <c r="K635" s="61">
        <v>0</v>
      </c>
      <c r="L635" s="61">
        <v>2</v>
      </c>
      <c r="M635" s="61">
        <v>0</v>
      </c>
      <c r="N635" s="61">
        <v>0</v>
      </c>
      <c r="O635" s="61">
        <v>2</v>
      </c>
      <c r="P635" s="61">
        <v>2</v>
      </c>
      <c r="Q635" s="61">
        <v>2</v>
      </c>
      <c r="R635" s="61">
        <v>0</v>
      </c>
      <c r="S635" s="61">
        <v>2</v>
      </c>
      <c r="T635" s="61">
        <v>0</v>
      </c>
      <c r="U635" s="61">
        <v>0</v>
      </c>
      <c r="V635" s="61">
        <v>2</v>
      </c>
      <c r="W635" s="61">
        <v>0</v>
      </c>
      <c r="X635" s="61">
        <v>0</v>
      </c>
      <c r="Y635" s="61">
        <v>0</v>
      </c>
      <c r="Z635" s="61">
        <v>1</v>
      </c>
      <c r="AA635" s="61">
        <v>0</v>
      </c>
      <c r="AB635" s="61">
        <v>0</v>
      </c>
      <c r="AC635" s="61">
        <v>1</v>
      </c>
      <c r="AD635" s="61">
        <v>0</v>
      </c>
      <c r="AE635" s="61">
        <v>1</v>
      </c>
      <c r="AF635" s="61">
        <v>7</v>
      </c>
      <c r="AG635" s="61">
        <v>10</v>
      </c>
      <c r="AH635" s="61">
        <v>3</v>
      </c>
      <c r="AI635" s="61">
        <v>0</v>
      </c>
      <c r="AJ635" s="61">
        <v>2</v>
      </c>
      <c r="AK635" s="61">
        <v>0</v>
      </c>
      <c r="AL635" s="61">
        <v>0</v>
      </c>
      <c r="AM635" s="61">
        <v>0</v>
      </c>
      <c r="AN635" s="61">
        <v>0</v>
      </c>
    </row>
    <row r="636" spans="1:40" s="123" customFormat="1" ht="37.5" x14ac:dyDescent="0.25">
      <c r="A636" s="61">
        <v>572</v>
      </c>
      <c r="B636" s="61" t="s">
        <v>777</v>
      </c>
      <c r="C636" s="61" t="s">
        <v>3967</v>
      </c>
      <c r="D636" s="61" t="s">
        <v>600</v>
      </c>
      <c r="E636" s="61"/>
      <c r="F636" s="61" t="s">
        <v>1269</v>
      </c>
      <c r="G636" s="61"/>
      <c r="H636" s="61">
        <v>7</v>
      </c>
      <c r="I636" s="61">
        <v>1</v>
      </c>
      <c r="J636" s="61">
        <v>0</v>
      </c>
      <c r="K636" s="61">
        <v>0</v>
      </c>
      <c r="L636" s="61">
        <v>0</v>
      </c>
      <c r="M636" s="61">
        <v>0</v>
      </c>
      <c r="N636" s="61">
        <v>0</v>
      </c>
      <c r="O636" s="61">
        <v>1</v>
      </c>
      <c r="P636" s="61">
        <v>1</v>
      </c>
      <c r="Q636" s="61">
        <v>1</v>
      </c>
      <c r="R636" s="61">
        <v>0</v>
      </c>
      <c r="S636" s="61">
        <v>2</v>
      </c>
      <c r="T636" s="61">
        <v>0</v>
      </c>
      <c r="U636" s="61">
        <v>0</v>
      </c>
      <c r="V636" s="61">
        <v>1</v>
      </c>
      <c r="W636" s="61">
        <v>1</v>
      </c>
      <c r="X636" s="61">
        <v>0</v>
      </c>
      <c r="Y636" s="61">
        <v>0</v>
      </c>
      <c r="Z636" s="61">
        <v>0</v>
      </c>
      <c r="AA636" s="61">
        <v>0</v>
      </c>
      <c r="AB636" s="61">
        <v>0</v>
      </c>
      <c r="AC636" s="61">
        <v>1</v>
      </c>
      <c r="AD636" s="61">
        <v>0</v>
      </c>
      <c r="AE636" s="61">
        <v>2</v>
      </c>
      <c r="AF636" s="61">
        <v>10</v>
      </c>
      <c r="AG636" s="61">
        <v>10</v>
      </c>
      <c r="AH636" s="61">
        <v>10</v>
      </c>
      <c r="AI636" s="61">
        <v>0</v>
      </c>
      <c r="AJ636" s="61">
        <v>0</v>
      </c>
      <c r="AK636" s="61">
        <v>0</v>
      </c>
      <c r="AL636" s="61">
        <v>0</v>
      </c>
      <c r="AM636" s="61">
        <v>0</v>
      </c>
      <c r="AN636" s="61">
        <v>0</v>
      </c>
    </row>
    <row r="637" spans="1:40" s="123" customFormat="1" ht="37.5" customHeight="1" x14ac:dyDescent="0.25">
      <c r="A637" s="61">
        <v>573</v>
      </c>
      <c r="B637" s="61" t="s">
        <v>777</v>
      </c>
      <c r="C637" s="61" t="s">
        <v>3968</v>
      </c>
      <c r="D637" s="61" t="s">
        <v>600</v>
      </c>
      <c r="E637" s="61"/>
      <c r="F637" s="61" t="s">
        <v>1270</v>
      </c>
      <c r="G637" s="61"/>
      <c r="H637" s="61">
        <v>7</v>
      </c>
      <c r="I637" s="61">
        <v>1</v>
      </c>
      <c r="J637" s="61">
        <v>0</v>
      </c>
      <c r="K637" s="61">
        <v>0</v>
      </c>
      <c r="L637" s="61">
        <v>0</v>
      </c>
      <c r="M637" s="61">
        <v>0</v>
      </c>
      <c r="N637" s="61">
        <v>0</v>
      </c>
      <c r="O637" s="61">
        <v>1</v>
      </c>
      <c r="P637" s="61">
        <v>2</v>
      </c>
      <c r="Q637" s="61">
        <v>1</v>
      </c>
      <c r="R637" s="61">
        <v>0</v>
      </c>
      <c r="S637" s="61">
        <v>2</v>
      </c>
      <c r="T637" s="61">
        <v>0</v>
      </c>
      <c r="U637" s="61">
        <v>0</v>
      </c>
      <c r="V637" s="61">
        <v>2</v>
      </c>
      <c r="W637" s="61">
        <v>0</v>
      </c>
      <c r="X637" s="61">
        <v>0</v>
      </c>
      <c r="Y637" s="61">
        <v>0</v>
      </c>
      <c r="Z637" s="61">
        <v>0</v>
      </c>
      <c r="AA637" s="61">
        <v>0</v>
      </c>
      <c r="AB637" s="61">
        <v>0</v>
      </c>
      <c r="AC637" s="61">
        <v>1</v>
      </c>
      <c r="AD637" s="61">
        <v>0</v>
      </c>
      <c r="AE637" s="61">
        <v>0</v>
      </c>
      <c r="AF637" s="61">
        <v>10</v>
      </c>
      <c r="AG637" s="61">
        <v>10</v>
      </c>
      <c r="AH637" s="61">
        <v>10</v>
      </c>
      <c r="AI637" s="61">
        <v>0</v>
      </c>
      <c r="AJ637" s="61">
        <v>0</v>
      </c>
      <c r="AK637" s="61">
        <v>0</v>
      </c>
      <c r="AL637" s="61">
        <v>0</v>
      </c>
      <c r="AM637" s="61">
        <v>0</v>
      </c>
      <c r="AN637" s="61">
        <v>0</v>
      </c>
    </row>
    <row r="638" spans="1:40" s="123" customFormat="1" ht="37.5" x14ac:dyDescent="0.25">
      <c r="A638" s="61">
        <v>574</v>
      </c>
      <c r="B638" s="61" t="s">
        <v>777</v>
      </c>
      <c r="C638" s="61" t="s">
        <v>1274</v>
      </c>
      <c r="D638" s="61" t="s">
        <v>600</v>
      </c>
      <c r="E638" s="61"/>
      <c r="F638" s="61" t="s">
        <v>1271</v>
      </c>
      <c r="G638" s="61"/>
      <c r="H638" s="61">
        <v>10</v>
      </c>
      <c r="I638" s="61">
        <v>2</v>
      </c>
      <c r="J638" s="61">
        <v>0</v>
      </c>
      <c r="K638" s="61">
        <v>0</v>
      </c>
      <c r="L638" s="61">
        <v>0</v>
      </c>
      <c r="M638" s="61">
        <v>0</v>
      </c>
      <c r="N638" s="61">
        <v>0</v>
      </c>
      <c r="O638" s="61">
        <v>1</v>
      </c>
      <c r="P638" s="61">
        <v>2</v>
      </c>
      <c r="Q638" s="61">
        <v>1</v>
      </c>
      <c r="R638" s="61">
        <v>0</v>
      </c>
      <c r="S638" s="61">
        <v>5</v>
      </c>
      <c r="T638" s="61">
        <v>0</v>
      </c>
      <c r="U638" s="61">
        <v>0</v>
      </c>
      <c r="V638" s="61">
        <v>1</v>
      </c>
      <c r="W638" s="61">
        <v>0</v>
      </c>
      <c r="X638" s="61">
        <v>0</v>
      </c>
      <c r="Y638" s="61">
        <v>0</v>
      </c>
      <c r="Z638" s="61">
        <v>0</v>
      </c>
      <c r="AA638" s="61">
        <v>0</v>
      </c>
      <c r="AB638" s="61">
        <v>0</v>
      </c>
      <c r="AC638" s="61">
        <v>1</v>
      </c>
      <c r="AD638" s="61">
        <v>0</v>
      </c>
      <c r="AE638" s="61">
        <v>1</v>
      </c>
      <c r="AF638" s="61">
        <v>10</v>
      </c>
      <c r="AG638" s="61">
        <v>30</v>
      </c>
      <c r="AH638" s="61">
        <v>20</v>
      </c>
      <c r="AI638" s="61">
        <v>1</v>
      </c>
      <c r="AJ638" s="61">
        <v>0</v>
      </c>
      <c r="AK638" s="61">
        <v>0</v>
      </c>
      <c r="AL638" s="61">
        <v>0</v>
      </c>
      <c r="AM638" s="61">
        <v>0</v>
      </c>
      <c r="AN638" s="61">
        <v>0</v>
      </c>
    </row>
    <row r="639" spans="1:40" s="123" customFormat="1" ht="37.5" x14ac:dyDescent="0.25">
      <c r="A639" s="61">
        <v>575</v>
      </c>
      <c r="B639" s="61" t="s">
        <v>777</v>
      </c>
      <c r="C639" s="61" t="s">
        <v>3969</v>
      </c>
      <c r="D639" s="61" t="s">
        <v>600</v>
      </c>
      <c r="E639" s="61"/>
      <c r="F639" s="61" t="s">
        <v>1126</v>
      </c>
      <c r="G639" s="61"/>
      <c r="H639" s="61">
        <v>5</v>
      </c>
      <c r="I639" s="61">
        <v>1</v>
      </c>
      <c r="J639" s="61">
        <v>0</v>
      </c>
      <c r="K639" s="61">
        <v>0</v>
      </c>
      <c r="L639" s="61">
        <v>0</v>
      </c>
      <c r="M639" s="61">
        <v>1</v>
      </c>
      <c r="N639" s="61">
        <v>0</v>
      </c>
      <c r="O639" s="61">
        <v>1</v>
      </c>
      <c r="P639" s="61">
        <v>2</v>
      </c>
      <c r="Q639" s="61">
        <v>1</v>
      </c>
      <c r="R639" s="61">
        <v>0</v>
      </c>
      <c r="S639" s="61">
        <v>1</v>
      </c>
      <c r="T639" s="61">
        <v>0</v>
      </c>
      <c r="U639" s="61">
        <v>0</v>
      </c>
      <c r="V639" s="61">
        <v>1</v>
      </c>
      <c r="W639" s="61">
        <v>0</v>
      </c>
      <c r="X639" s="61">
        <v>0</v>
      </c>
      <c r="Y639" s="61">
        <v>0</v>
      </c>
      <c r="Z639" s="61">
        <v>0</v>
      </c>
      <c r="AA639" s="61">
        <v>0</v>
      </c>
      <c r="AB639" s="61">
        <v>1</v>
      </c>
      <c r="AC639" s="61">
        <v>0</v>
      </c>
      <c r="AD639" s="61">
        <v>0</v>
      </c>
      <c r="AE639" s="61">
        <v>1</v>
      </c>
      <c r="AF639" s="61">
        <v>5</v>
      </c>
      <c r="AG639" s="61">
        <v>10</v>
      </c>
      <c r="AH639" s="61">
        <v>5</v>
      </c>
      <c r="AI639" s="61">
        <v>2</v>
      </c>
      <c r="AJ639" s="61">
        <v>0</v>
      </c>
      <c r="AK639" s="61">
        <v>0</v>
      </c>
      <c r="AL639" s="61">
        <v>0</v>
      </c>
      <c r="AM639" s="61">
        <v>0</v>
      </c>
      <c r="AN639" s="61">
        <v>0</v>
      </c>
    </row>
    <row r="640" spans="1:40" s="126" customFormat="1" ht="37.5" x14ac:dyDescent="0.25">
      <c r="A640" s="125"/>
      <c r="B640" s="125" t="s">
        <v>126</v>
      </c>
      <c r="C640" s="125"/>
      <c r="D640" s="125" t="s">
        <v>600</v>
      </c>
      <c r="E640" s="125">
        <v>81.099999999999994</v>
      </c>
      <c r="F640" s="125"/>
      <c r="G640" s="125"/>
      <c r="H640" s="125">
        <f>SUM(H624:H639)</f>
        <v>141</v>
      </c>
      <c r="I640" s="125">
        <f t="shared" ref="I640:AN640" si="58">SUM(I624:I639)</f>
        <v>24</v>
      </c>
      <c r="J640" s="125">
        <f t="shared" si="58"/>
        <v>2</v>
      </c>
      <c r="K640" s="125">
        <f t="shared" si="58"/>
        <v>0</v>
      </c>
      <c r="L640" s="125">
        <f t="shared" si="58"/>
        <v>10</v>
      </c>
      <c r="M640" s="125">
        <f t="shared" si="58"/>
        <v>9</v>
      </c>
      <c r="N640" s="125">
        <f t="shared" si="58"/>
        <v>0</v>
      </c>
      <c r="O640" s="125">
        <f t="shared" si="58"/>
        <v>24</v>
      </c>
      <c r="P640" s="125">
        <f t="shared" si="58"/>
        <v>46</v>
      </c>
      <c r="Q640" s="125">
        <f t="shared" si="58"/>
        <v>25</v>
      </c>
      <c r="R640" s="125">
        <f t="shared" si="58"/>
        <v>0</v>
      </c>
      <c r="S640" s="125">
        <f t="shared" si="58"/>
        <v>42</v>
      </c>
      <c r="T640" s="125">
        <f t="shared" si="58"/>
        <v>1</v>
      </c>
      <c r="U640" s="125">
        <f t="shared" si="58"/>
        <v>0</v>
      </c>
      <c r="V640" s="125">
        <f t="shared" si="58"/>
        <v>26</v>
      </c>
      <c r="W640" s="125">
        <f t="shared" si="58"/>
        <v>1</v>
      </c>
      <c r="X640" s="125">
        <f t="shared" si="58"/>
        <v>3</v>
      </c>
      <c r="Y640" s="125">
        <f t="shared" si="58"/>
        <v>0</v>
      </c>
      <c r="Z640" s="125">
        <f t="shared" si="58"/>
        <v>2</v>
      </c>
      <c r="AA640" s="125">
        <f t="shared" si="58"/>
        <v>6</v>
      </c>
      <c r="AB640" s="125">
        <f t="shared" si="58"/>
        <v>4</v>
      </c>
      <c r="AC640" s="125">
        <f t="shared" si="58"/>
        <v>21</v>
      </c>
      <c r="AD640" s="125">
        <f t="shared" si="58"/>
        <v>0</v>
      </c>
      <c r="AE640" s="125">
        <f t="shared" si="58"/>
        <v>18</v>
      </c>
      <c r="AF640" s="125">
        <f t="shared" si="58"/>
        <v>144</v>
      </c>
      <c r="AG640" s="125">
        <f t="shared" si="58"/>
        <v>236</v>
      </c>
      <c r="AH640" s="125">
        <f t="shared" si="58"/>
        <v>111</v>
      </c>
      <c r="AI640" s="125">
        <f t="shared" si="58"/>
        <v>8</v>
      </c>
      <c r="AJ640" s="125">
        <f t="shared" si="58"/>
        <v>20</v>
      </c>
      <c r="AK640" s="125">
        <f t="shared" si="58"/>
        <v>0</v>
      </c>
      <c r="AL640" s="125">
        <f t="shared" si="58"/>
        <v>0</v>
      </c>
      <c r="AM640" s="125">
        <f t="shared" si="58"/>
        <v>0</v>
      </c>
      <c r="AN640" s="125">
        <f t="shared" si="58"/>
        <v>1</v>
      </c>
    </row>
    <row r="641" spans="1:40" s="123" customFormat="1" x14ac:dyDescent="0.25">
      <c r="A641" s="61">
        <v>576</v>
      </c>
      <c r="B641" s="61" t="s">
        <v>777</v>
      </c>
      <c r="C641" s="61" t="s">
        <v>629</v>
      </c>
      <c r="D641" s="61" t="s">
        <v>600</v>
      </c>
      <c r="E641" s="61"/>
      <c r="F641" s="61"/>
      <c r="G641" s="61">
        <v>2</v>
      </c>
      <c r="H641" s="61">
        <v>7</v>
      </c>
      <c r="I641" s="61">
        <v>0</v>
      </c>
      <c r="J641" s="61">
        <v>3</v>
      </c>
      <c r="K641" s="61">
        <v>0</v>
      </c>
      <c r="L641" s="61">
        <v>0</v>
      </c>
      <c r="M641" s="61">
        <v>0</v>
      </c>
      <c r="N641" s="61">
        <v>0</v>
      </c>
      <c r="O641" s="61">
        <v>3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1">
        <v>0</v>
      </c>
      <c r="X641" s="61">
        <v>0</v>
      </c>
      <c r="Y641" s="61">
        <v>0</v>
      </c>
      <c r="Z641" s="61">
        <v>0</v>
      </c>
      <c r="AA641" s="61">
        <v>0</v>
      </c>
      <c r="AB641" s="61">
        <v>0</v>
      </c>
      <c r="AC641" s="61">
        <v>0</v>
      </c>
      <c r="AD641" s="61">
        <v>0</v>
      </c>
      <c r="AE641" s="61">
        <v>0</v>
      </c>
      <c r="AF641" s="61">
        <v>0</v>
      </c>
      <c r="AG641" s="61">
        <v>4</v>
      </c>
      <c r="AH641" s="61">
        <v>4</v>
      </c>
      <c r="AI641" s="61">
        <v>0</v>
      </c>
      <c r="AJ641" s="61">
        <v>0</v>
      </c>
      <c r="AK641" s="61">
        <v>0</v>
      </c>
      <c r="AL641" s="61">
        <v>0</v>
      </c>
      <c r="AM641" s="61">
        <v>0</v>
      </c>
      <c r="AN641" s="61">
        <v>0</v>
      </c>
    </row>
    <row r="642" spans="1:40" s="126" customFormat="1" ht="37.5" x14ac:dyDescent="0.25">
      <c r="A642" s="125"/>
      <c r="B642" s="125" t="s">
        <v>1453</v>
      </c>
      <c r="C642" s="125"/>
      <c r="D642" s="125" t="s">
        <v>600</v>
      </c>
      <c r="E642" s="125"/>
      <c r="F642" s="125"/>
      <c r="G642" s="125">
        <f>G641+G640</f>
        <v>2</v>
      </c>
      <c r="H642" s="125">
        <f t="shared" ref="H642:AN642" si="59">H641+H640</f>
        <v>148</v>
      </c>
      <c r="I642" s="125">
        <f t="shared" si="59"/>
        <v>24</v>
      </c>
      <c r="J642" s="125">
        <f t="shared" si="59"/>
        <v>5</v>
      </c>
      <c r="K642" s="125">
        <f t="shared" si="59"/>
        <v>0</v>
      </c>
      <c r="L642" s="125">
        <f t="shared" si="59"/>
        <v>10</v>
      </c>
      <c r="M642" s="125">
        <f t="shared" si="59"/>
        <v>9</v>
      </c>
      <c r="N642" s="125">
        <f t="shared" si="59"/>
        <v>0</v>
      </c>
      <c r="O642" s="125">
        <f t="shared" si="59"/>
        <v>27</v>
      </c>
      <c r="P642" s="125">
        <f t="shared" si="59"/>
        <v>46</v>
      </c>
      <c r="Q642" s="125">
        <f t="shared" si="59"/>
        <v>25</v>
      </c>
      <c r="R642" s="125">
        <f t="shared" si="59"/>
        <v>0</v>
      </c>
      <c r="S642" s="125">
        <f t="shared" si="59"/>
        <v>42</v>
      </c>
      <c r="T642" s="125">
        <f t="shared" si="59"/>
        <v>1</v>
      </c>
      <c r="U642" s="125">
        <f t="shared" si="59"/>
        <v>0</v>
      </c>
      <c r="V642" s="125">
        <f t="shared" si="59"/>
        <v>26</v>
      </c>
      <c r="W642" s="125">
        <f t="shared" si="59"/>
        <v>1</v>
      </c>
      <c r="X642" s="125">
        <f t="shared" si="59"/>
        <v>3</v>
      </c>
      <c r="Y642" s="125">
        <f t="shared" si="59"/>
        <v>0</v>
      </c>
      <c r="Z642" s="125">
        <f t="shared" si="59"/>
        <v>2</v>
      </c>
      <c r="AA642" s="125">
        <f t="shared" si="59"/>
        <v>6</v>
      </c>
      <c r="AB642" s="125">
        <f t="shared" si="59"/>
        <v>4</v>
      </c>
      <c r="AC642" s="125">
        <f t="shared" si="59"/>
        <v>21</v>
      </c>
      <c r="AD642" s="125">
        <f t="shared" si="59"/>
        <v>0</v>
      </c>
      <c r="AE642" s="125">
        <f t="shared" si="59"/>
        <v>18</v>
      </c>
      <c r="AF642" s="125">
        <f t="shared" si="59"/>
        <v>144</v>
      </c>
      <c r="AG642" s="125">
        <f t="shared" si="59"/>
        <v>240</v>
      </c>
      <c r="AH642" s="125">
        <f t="shared" si="59"/>
        <v>115</v>
      </c>
      <c r="AI642" s="125">
        <f t="shared" si="59"/>
        <v>8</v>
      </c>
      <c r="AJ642" s="125">
        <f t="shared" si="59"/>
        <v>20</v>
      </c>
      <c r="AK642" s="125">
        <f t="shared" si="59"/>
        <v>0</v>
      </c>
      <c r="AL642" s="125">
        <f t="shared" si="59"/>
        <v>0</v>
      </c>
      <c r="AM642" s="125">
        <f t="shared" si="59"/>
        <v>0</v>
      </c>
      <c r="AN642" s="125">
        <f t="shared" si="59"/>
        <v>1</v>
      </c>
    </row>
    <row r="643" spans="1:40" s="123" customFormat="1" ht="75" x14ac:dyDescent="0.25">
      <c r="A643" s="61">
        <v>577</v>
      </c>
      <c r="B643" s="61" t="s">
        <v>778</v>
      </c>
      <c r="C643" s="61" t="s">
        <v>3970</v>
      </c>
      <c r="D643" s="61" t="s">
        <v>521</v>
      </c>
      <c r="E643" s="61"/>
      <c r="F643" s="61" t="s">
        <v>825</v>
      </c>
      <c r="G643" s="61"/>
      <c r="H643" s="61">
        <v>5</v>
      </c>
      <c r="I643" s="61">
        <v>1</v>
      </c>
      <c r="J643" s="61">
        <v>0</v>
      </c>
      <c r="K643" s="61">
        <v>0</v>
      </c>
      <c r="L643" s="61">
        <v>0</v>
      </c>
      <c r="M643" s="61">
        <v>1</v>
      </c>
      <c r="N643" s="61">
        <v>0</v>
      </c>
      <c r="O643" s="61">
        <v>1</v>
      </c>
      <c r="P643" s="61">
        <v>2</v>
      </c>
      <c r="Q643" s="61">
        <v>1</v>
      </c>
      <c r="R643" s="61">
        <v>0</v>
      </c>
      <c r="S643" s="61">
        <v>1</v>
      </c>
      <c r="T643" s="61">
        <v>0</v>
      </c>
      <c r="U643" s="61">
        <v>0</v>
      </c>
      <c r="V643" s="61">
        <v>1</v>
      </c>
      <c r="W643" s="61">
        <v>0</v>
      </c>
      <c r="X643" s="61">
        <v>0</v>
      </c>
      <c r="Y643" s="61">
        <v>0</v>
      </c>
      <c r="Z643" s="61">
        <v>0</v>
      </c>
      <c r="AA643" s="61">
        <v>0</v>
      </c>
      <c r="AB643" s="61">
        <v>0</v>
      </c>
      <c r="AC643" s="61">
        <v>1</v>
      </c>
      <c r="AD643" s="61">
        <v>0</v>
      </c>
      <c r="AE643" s="61">
        <v>0</v>
      </c>
      <c r="AF643" s="61">
        <v>5</v>
      </c>
      <c r="AG643" s="61">
        <v>5</v>
      </c>
      <c r="AH643" s="61">
        <v>1</v>
      </c>
      <c r="AI643" s="61">
        <v>0</v>
      </c>
      <c r="AJ643" s="61">
        <v>0</v>
      </c>
      <c r="AK643" s="61">
        <v>0</v>
      </c>
      <c r="AL643" s="61">
        <v>0</v>
      </c>
      <c r="AM643" s="61">
        <v>0</v>
      </c>
      <c r="AN643" s="61">
        <v>0</v>
      </c>
    </row>
    <row r="644" spans="1:40" s="123" customFormat="1" ht="37.5" x14ac:dyDescent="0.25">
      <c r="A644" s="61">
        <v>578</v>
      </c>
      <c r="B644" s="61" t="s">
        <v>778</v>
      </c>
      <c r="C644" s="61" t="s">
        <v>3971</v>
      </c>
      <c r="D644" s="61" t="s">
        <v>521</v>
      </c>
      <c r="E644" s="61"/>
      <c r="F644" s="61" t="s">
        <v>1275</v>
      </c>
      <c r="G644" s="61"/>
      <c r="H644" s="61">
        <v>5</v>
      </c>
      <c r="I644" s="61">
        <v>1</v>
      </c>
      <c r="J644" s="61">
        <v>0</v>
      </c>
      <c r="K644" s="61">
        <v>0</v>
      </c>
      <c r="L644" s="61">
        <v>1</v>
      </c>
      <c r="M644" s="61">
        <v>1</v>
      </c>
      <c r="N644" s="61">
        <v>0</v>
      </c>
      <c r="O644" s="61">
        <v>1</v>
      </c>
      <c r="P644" s="61">
        <v>2</v>
      </c>
      <c r="Q644" s="61">
        <v>1</v>
      </c>
      <c r="R644" s="61">
        <v>0</v>
      </c>
      <c r="S644" s="61">
        <v>1</v>
      </c>
      <c r="T644" s="61">
        <v>0</v>
      </c>
      <c r="U644" s="61">
        <v>0</v>
      </c>
      <c r="V644" s="61">
        <v>1</v>
      </c>
      <c r="W644" s="61">
        <v>0</v>
      </c>
      <c r="X644" s="61">
        <v>0</v>
      </c>
      <c r="Y644" s="61">
        <v>0</v>
      </c>
      <c r="Z644" s="61">
        <v>0</v>
      </c>
      <c r="AA644" s="61">
        <v>0</v>
      </c>
      <c r="AB644" s="61">
        <v>0</v>
      </c>
      <c r="AC644" s="61">
        <v>1</v>
      </c>
      <c r="AD644" s="61">
        <v>0</v>
      </c>
      <c r="AE644" s="61">
        <v>0</v>
      </c>
      <c r="AF644" s="61">
        <v>5</v>
      </c>
      <c r="AG644" s="61">
        <v>5</v>
      </c>
      <c r="AH644" s="61">
        <v>1</v>
      </c>
      <c r="AI644" s="61">
        <v>0</v>
      </c>
      <c r="AJ644" s="61">
        <v>0</v>
      </c>
      <c r="AK644" s="61">
        <v>0</v>
      </c>
      <c r="AL644" s="61">
        <v>0</v>
      </c>
      <c r="AM644" s="61">
        <v>0</v>
      </c>
      <c r="AN644" s="61">
        <v>0</v>
      </c>
    </row>
    <row r="645" spans="1:40" s="123" customFormat="1" ht="56.25" x14ac:dyDescent="0.25">
      <c r="A645" s="61">
        <v>579</v>
      </c>
      <c r="B645" s="61" t="s">
        <v>778</v>
      </c>
      <c r="C645" s="61" t="s">
        <v>3972</v>
      </c>
      <c r="D645" s="61" t="s">
        <v>521</v>
      </c>
      <c r="E645" s="61"/>
      <c r="F645" s="61" t="s">
        <v>1276</v>
      </c>
      <c r="G645" s="61"/>
      <c r="H645" s="61">
        <v>5</v>
      </c>
      <c r="I645" s="61">
        <v>1</v>
      </c>
      <c r="J645" s="61">
        <v>0</v>
      </c>
      <c r="K645" s="61">
        <v>0</v>
      </c>
      <c r="L645" s="61">
        <v>1</v>
      </c>
      <c r="M645" s="61">
        <v>1</v>
      </c>
      <c r="N645" s="61">
        <v>0</v>
      </c>
      <c r="O645" s="61">
        <v>1</v>
      </c>
      <c r="P645" s="61">
        <v>2</v>
      </c>
      <c r="Q645" s="61">
        <v>1</v>
      </c>
      <c r="R645" s="61">
        <v>0</v>
      </c>
      <c r="S645" s="61">
        <v>1</v>
      </c>
      <c r="T645" s="61">
        <v>0</v>
      </c>
      <c r="U645" s="61">
        <v>0</v>
      </c>
      <c r="V645" s="61">
        <v>1</v>
      </c>
      <c r="W645" s="61">
        <v>0</v>
      </c>
      <c r="X645" s="61">
        <v>0</v>
      </c>
      <c r="Y645" s="61">
        <v>0</v>
      </c>
      <c r="Z645" s="61">
        <v>0</v>
      </c>
      <c r="AA645" s="61">
        <v>0</v>
      </c>
      <c r="AB645" s="61">
        <v>0</v>
      </c>
      <c r="AC645" s="61">
        <v>1</v>
      </c>
      <c r="AD645" s="61">
        <v>0</v>
      </c>
      <c r="AE645" s="61">
        <v>0</v>
      </c>
      <c r="AF645" s="61">
        <v>5</v>
      </c>
      <c r="AG645" s="61">
        <v>5</v>
      </c>
      <c r="AH645" s="61">
        <v>1</v>
      </c>
      <c r="AI645" s="61">
        <v>0</v>
      </c>
      <c r="AJ645" s="61">
        <v>0</v>
      </c>
      <c r="AK645" s="61">
        <v>0</v>
      </c>
      <c r="AL645" s="61">
        <v>0</v>
      </c>
      <c r="AM645" s="61">
        <v>0</v>
      </c>
      <c r="AN645" s="61">
        <v>0</v>
      </c>
    </row>
    <row r="646" spans="1:40" s="123" customFormat="1" ht="37.5" x14ac:dyDescent="0.25">
      <c r="A646" s="61">
        <v>580</v>
      </c>
      <c r="B646" s="61" t="s">
        <v>778</v>
      </c>
      <c r="C646" s="61" t="s">
        <v>3973</v>
      </c>
      <c r="D646" s="61" t="s">
        <v>521</v>
      </c>
      <c r="E646" s="61"/>
      <c r="F646" s="61" t="s">
        <v>1277</v>
      </c>
      <c r="G646" s="61"/>
      <c r="H646" s="61">
        <v>5</v>
      </c>
      <c r="I646" s="61">
        <v>1</v>
      </c>
      <c r="J646" s="61">
        <v>0</v>
      </c>
      <c r="K646" s="61">
        <v>0</v>
      </c>
      <c r="L646" s="61">
        <v>1</v>
      </c>
      <c r="M646" s="61">
        <v>1</v>
      </c>
      <c r="N646" s="61">
        <v>0</v>
      </c>
      <c r="O646" s="61">
        <v>1</v>
      </c>
      <c r="P646" s="61">
        <v>2</v>
      </c>
      <c r="Q646" s="61">
        <v>1</v>
      </c>
      <c r="R646" s="61">
        <v>0</v>
      </c>
      <c r="S646" s="61">
        <v>1</v>
      </c>
      <c r="T646" s="61">
        <v>0</v>
      </c>
      <c r="U646" s="61">
        <v>0</v>
      </c>
      <c r="V646" s="61">
        <v>1</v>
      </c>
      <c r="W646" s="61">
        <v>0</v>
      </c>
      <c r="X646" s="61">
        <v>0</v>
      </c>
      <c r="Y646" s="61">
        <v>0</v>
      </c>
      <c r="Z646" s="61">
        <v>0</v>
      </c>
      <c r="AA646" s="61">
        <v>0</v>
      </c>
      <c r="AB646" s="61">
        <v>0</v>
      </c>
      <c r="AC646" s="61">
        <v>1</v>
      </c>
      <c r="AD646" s="61">
        <v>0</v>
      </c>
      <c r="AE646" s="61">
        <v>0</v>
      </c>
      <c r="AF646" s="61">
        <v>5</v>
      </c>
      <c r="AG646" s="61">
        <v>5</v>
      </c>
      <c r="AH646" s="61">
        <v>1</v>
      </c>
      <c r="AI646" s="61">
        <v>0</v>
      </c>
      <c r="AJ646" s="61">
        <v>0</v>
      </c>
      <c r="AK646" s="61">
        <v>0</v>
      </c>
      <c r="AL646" s="61">
        <v>0</v>
      </c>
      <c r="AM646" s="61">
        <v>0</v>
      </c>
      <c r="AN646" s="61">
        <v>0</v>
      </c>
    </row>
    <row r="647" spans="1:40" s="123" customFormat="1" ht="37.5" x14ac:dyDescent="0.25">
      <c r="A647" s="61">
        <v>581</v>
      </c>
      <c r="B647" s="61" t="s">
        <v>778</v>
      </c>
      <c r="C647" s="61" t="s">
        <v>3974</v>
      </c>
      <c r="D647" s="61" t="s">
        <v>521</v>
      </c>
      <c r="E647" s="61"/>
      <c r="F647" s="61" t="s">
        <v>1278</v>
      </c>
      <c r="G647" s="61"/>
      <c r="H647" s="61">
        <v>5</v>
      </c>
      <c r="I647" s="61">
        <v>1</v>
      </c>
      <c r="J647" s="61">
        <v>0</v>
      </c>
      <c r="K647" s="61">
        <v>0</v>
      </c>
      <c r="L647" s="61">
        <v>0</v>
      </c>
      <c r="M647" s="61">
        <v>1</v>
      </c>
      <c r="N647" s="61">
        <v>0</v>
      </c>
      <c r="O647" s="61">
        <v>1</v>
      </c>
      <c r="P647" s="61">
        <v>2</v>
      </c>
      <c r="Q647" s="61">
        <v>1</v>
      </c>
      <c r="R647" s="61">
        <v>0</v>
      </c>
      <c r="S647" s="61">
        <v>1</v>
      </c>
      <c r="T647" s="61">
        <v>0</v>
      </c>
      <c r="U647" s="61">
        <v>0</v>
      </c>
      <c r="V647" s="61">
        <v>1</v>
      </c>
      <c r="W647" s="61">
        <v>0</v>
      </c>
      <c r="X647" s="61">
        <v>0</v>
      </c>
      <c r="Y647" s="61">
        <v>0</v>
      </c>
      <c r="Z647" s="61">
        <v>0</v>
      </c>
      <c r="AA647" s="61">
        <v>0</v>
      </c>
      <c r="AB647" s="61">
        <v>0</v>
      </c>
      <c r="AC647" s="61">
        <v>1</v>
      </c>
      <c r="AD647" s="61">
        <v>0</v>
      </c>
      <c r="AE647" s="61">
        <v>0</v>
      </c>
      <c r="AF647" s="61">
        <v>5</v>
      </c>
      <c r="AG647" s="61">
        <v>5</v>
      </c>
      <c r="AH647" s="61">
        <v>1</v>
      </c>
      <c r="AI647" s="61">
        <v>0</v>
      </c>
      <c r="AJ647" s="61">
        <v>0</v>
      </c>
      <c r="AK647" s="61">
        <v>0</v>
      </c>
      <c r="AL647" s="61">
        <v>0</v>
      </c>
      <c r="AM647" s="61">
        <v>0</v>
      </c>
      <c r="AN647" s="61">
        <v>0</v>
      </c>
    </row>
    <row r="648" spans="1:40" s="123" customFormat="1" ht="56.25" x14ac:dyDescent="0.25">
      <c r="A648" s="61">
        <v>582</v>
      </c>
      <c r="B648" s="61" t="s">
        <v>778</v>
      </c>
      <c r="C648" s="61" t="s">
        <v>3975</v>
      </c>
      <c r="D648" s="61" t="s">
        <v>521</v>
      </c>
      <c r="E648" s="61"/>
      <c r="F648" s="61" t="s">
        <v>1279</v>
      </c>
      <c r="G648" s="61"/>
      <c r="H648" s="61">
        <v>5</v>
      </c>
      <c r="I648" s="61">
        <v>1</v>
      </c>
      <c r="J648" s="61">
        <v>0</v>
      </c>
      <c r="K648" s="61">
        <v>0</v>
      </c>
      <c r="L648" s="61">
        <v>1</v>
      </c>
      <c r="M648" s="61">
        <v>1</v>
      </c>
      <c r="N648" s="61">
        <v>0</v>
      </c>
      <c r="O648" s="61">
        <v>1</v>
      </c>
      <c r="P648" s="61">
        <v>2</v>
      </c>
      <c r="Q648" s="61">
        <v>1</v>
      </c>
      <c r="R648" s="61">
        <v>0</v>
      </c>
      <c r="S648" s="61">
        <v>1</v>
      </c>
      <c r="T648" s="61">
        <v>0</v>
      </c>
      <c r="U648" s="61">
        <v>0</v>
      </c>
      <c r="V648" s="61">
        <v>1</v>
      </c>
      <c r="W648" s="61">
        <v>0</v>
      </c>
      <c r="X648" s="61">
        <v>0</v>
      </c>
      <c r="Y648" s="61">
        <v>0</v>
      </c>
      <c r="Z648" s="61">
        <v>0</v>
      </c>
      <c r="AA648" s="61">
        <v>0</v>
      </c>
      <c r="AB648" s="61">
        <v>0</v>
      </c>
      <c r="AC648" s="61">
        <v>1</v>
      </c>
      <c r="AD648" s="61">
        <v>0</v>
      </c>
      <c r="AE648" s="61">
        <v>0</v>
      </c>
      <c r="AF648" s="61">
        <v>5</v>
      </c>
      <c r="AG648" s="61">
        <v>5</v>
      </c>
      <c r="AH648" s="61">
        <v>1</v>
      </c>
      <c r="AI648" s="61">
        <v>0</v>
      </c>
      <c r="AJ648" s="61">
        <v>0</v>
      </c>
      <c r="AK648" s="61">
        <v>0</v>
      </c>
      <c r="AL648" s="61">
        <v>0</v>
      </c>
      <c r="AM648" s="61">
        <v>0</v>
      </c>
      <c r="AN648" s="61">
        <v>0</v>
      </c>
    </row>
    <row r="649" spans="1:40" s="123" customFormat="1" ht="37.5" x14ac:dyDescent="0.25">
      <c r="A649" s="61">
        <v>583</v>
      </c>
      <c r="B649" s="61" t="s">
        <v>778</v>
      </c>
      <c r="C649" s="61" t="s">
        <v>1290</v>
      </c>
      <c r="D649" s="61" t="s">
        <v>521</v>
      </c>
      <c r="E649" s="61"/>
      <c r="F649" s="61" t="s">
        <v>1280</v>
      </c>
      <c r="G649" s="61"/>
      <c r="H649" s="61">
        <v>5</v>
      </c>
      <c r="I649" s="61">
        <v>1</v>
      </c>
      <c r="J649" s="61">
        <v>0</v>
      </c>
      <c r="K649" s="61">
        <v>0</v>
      </c>
      <c r="L649" s="61">
        <v>0</v>
      </c>
      <c r="M649" s="61">
        <v>1</v>
      </c>
      <c r="N649" s="61">
        <v>0</v>
      </c>
      <c r="O649" s="61">
        <v>1</v>
      </c>
      <c r="P649" s="61">
        <v>2</v>
      </c>
      <c r="Q649" s="61">
        <v>1</v>
      </c>
      <c r="R649" s="61">
        <v>0</v>
      </c>
      <c r="S649" s="61">
        <v>1</v>
      </c>
      <c r="T649" s="61">
        <v>0</v>
      </c>
      <c r="U649" s="61">
        <v>0</v>
      </c>
      <c r="V649" s="61">
        <v>1</v>
      </c>
      <c r="W649" s="61">
        <v>0</v>
      </c>
      <c r="X649" s="61">
        <v>0</v>
      </c>
      <c r="Y649" s="61">
        <v>0</v>
      </c>
      <c r="Z649" s="61">
        <v>0</v>
      </c>
      <c r="AA649" s="61">
        <v>0</v>
      </c>
      <c r="AB649" s="61">
        <v>0</v>
      </c>
      <c r="AC649" s="61">
        <v>1</v>
      </c>
      <c r="AD649" s="61">
        <v>0</v>
      </c>
      <c r="AE649" s="61">
        <v>0</v>
      </c>
      <c r="AF649" s="61">
        <v>5</v>
      </c>
      <c r="AG649" s="61">
        <v>5</v>
      </c>
      <c r="AH649" s="61">
        <v>1</v>
      </c>
      <c r="AI649" s="61">
        <v>0</v>
      </c>
      <c r="AJ649" s="61">
        <v>0</v>
      </c>
      <c r="AK649" s="61">
        <v>0</v>
      </c>
      <c r="AL649" s="61">
        <v>0</v>
      </c>
      <c r="AM649" s="61">
        <v>0</v>
      </c>
      <c r="AN649" s="61">
        <v>0</v>
      </c>
    </row>
    <row r="650" spans="1:40" s="123" customFormat="1" ht="37.5" x14ac:dyDescent="0.25">
      <c r="A650" s="61">
        <v>584</v>
      </c>
      <c r="B650" s="61" t="s">
        <v>778</v>
      </c>
      <c r="C650" s="61" t="s">
        <v>1291</v>
      </c>
      <c r="D650" s="61" t="s">
        <v>521</v>
      </c>
      <c r="E650" s="61"/>
      <c r="F650" s="61" t="s">
        <v>1281</v>
      </c>
      <c r="G650" s="61"/>
      <c r="H650" s="61">
        <v>5</v>
      </c>
      <c r="I650" s="61">
        <v>1</v>
      </c>
      <c r="J650" s="61">
        <v>0</v>
      </c>
      <c r="K650" s="61">
        <v>0</v>
      </c>
      <c r="L650" s="61">
        <v>0</v>
      </c>
      <c r="M650" s="61">
        <v>1</v>
      </c>
      <c r="N650" s="61">
        <v>0</v>
      </c>
      <c r="O650" s="61">
        <v>1</v>
      </c>
      <c r="P650" s="61">
        <v>2</v>
      </c>
      <c r="Q650" s="61">
        <v>1</v>
      </c>
      <c r="R650" s="61">
        <v>0</v>
      </c>
      <c r="S650" s="61">
        <v>1</v>
      </c>
      <c r="T650" s="61">
        <v>0</v>
      </c>
      <c r="U650" s="61">
        <v>0</v>
      </c>
      <c r="V650" s="61">
        <v>1</v>
      </c>
      <c r="W650" s="61">
        <v>0</v>
      </c>
      <c r="X650" s="61">
        <v>0</v>
      </c>
      <c r="Y650" s="61">
        <v>0</v>
      </c>
      <c r="Z650" s="61">
        <v>0</v>
      </c>
      <c r="AA650" s="61">
        <v>0</v>
      </c>
      <c r="AB650" s="61">
        <v>0</v>
      </c>
      <c r="AC650" s="61">
        <v>1</v>
      </c>
      <c r="AD650" s="61">
        <v>0</v>
      </c>
      <c r="AE650" s="61">
        <v>0</v>
      </c>
      <c r="AF650" s="61">
        <v>5</v>
      </c>
      <c r="AG650" s="61">
        <v>5</v>
      </c>
      <c r="AH650" s="61">
        <v>1</v>
      </c>
      <c r="AI650" s="61">
        <v>0</v>
      </c>
      <c r="AJ650" s="61">
        <v>0</v>
      </c>
      <c r="AK650" s="61">
        <v>0</v>
      </c>
      <c r="AL650" s="61">
        <v>0</v>
      </c>
      <c r="AM650" s="61">
        <v>0</v>
      </c>
      <c r="AN650" s="61">
        <v>0</v>
      </c>
    </row>
    <row r="651" spans="1:40" s="123" customFormat="1" ht="37.5" x14ac:dyDescent="0.25">
      <c r="A651" s="61">
        <v>585</v>
      </c>
      <c r="B651" s="61" t="s">
        <v>778</v>
      </c>
      <c r="C651" s="61" t="s">
        <v>3976</v>
      </c>
      <c r="D651" s="61" t="s">
        <v>521</v>
      </c>
      <c r="E651" s="61"/>
      <c r="F651" s="61" t="s">
        <v>1282</v>
      </c>
      <c r="G651" s="61"/>
      <c r="H651" s="61">
        <v>5</v>
      </c>
      <c r="I651" s="61">
        <v>1</v>
      </c>
      <c r="J651" s="61">
        <v>0</v>
      </c>
      <c r="K651" s="61">
        <v>0</v>
      </c>
      <c r="L651" s="61">
        <v>0</v>
      </c>
      <c r="M651" s="61">
        <v>1</v>
      </c>
      <c r="N651" s="61">
        <v>0</v>
      </c>
      <c r="O651" s="61">
        <v>1</v>
      </c>
      <c r="P651" s="61">
        <v>2</v>
      </c>
      <c r="Q651" s="61">
        <v>1</v>
      </c>
      <c r="R651" s="61">
        <v>0</v>
      </c>
      <c r="S651" s="61">
        <v>1</v>
      </c>
      <c r="T651" s="61">
        <v>0</v>
      </c>
      <c r="U651" s="61">
        <v>0</v>
      </c>
      <c r="V651" s="61">
        <v>1</v>
      </c>
      <c r="W651" s="61">
        <v>0</v>
      </c>
      <c r="X651" s="61">
        <v>0</v>
      </c>
      <c r="Y651" s="61">
        <v>0</v>
      </c>
      <c r="Z651" s="61">
        <v>0</v>
      </c>
      <c r="AA651" s="61">
        <v>0</v>
      </c>
      <c r="AB651" s="61">
        <v>0</v>
      </c>
      <c r="AC651" s="61">
        <v>1</v>
      </c>
      <c r="AD651" s="61">
        <v>0</v>
      </c>
      <c r="AE651" s="61">
        <v>0</v>
      </c>
      <c r="AF651" s="61">
        <v>5</v>
      </c>
      <c r="AG651" s="61">
        <v>5</v>
      </c>
      <c r="AH651" s="61">
        <v>1</v>
      </c>
      <c r="AI651" s="61">
        <v>0</v>
      </c>
      <c r="AJ651" s="61">
        <v>0</v>
      </c>
      <c r="AK651" s="61">
        <v>0</v>
      </c>
      <c r="AL651" s="61">
        <v>0</v>
      </c>
      <c r="AM651" s="61">
        <v>0</v>
      </c>
      <c r="AN651" s="61">
        <v>0</v>
      </c>
    </row>
    <row r="652" spans="1:40" s="123" customFormat="1" ht="56.25" x14ac:dyDescent="0.25">
      <c r="A652" s="61">
        <v>586</v>
      </c>
      <c r="B652" s="61" t="s">
        <v>778</v>
      </c>
      <c r="C652" s="61" t="s">
        <v>3977</v>
      </c>
      <c r="D652" s="61" t="s">
        <v>521</v>
      </c>
      <c r="E652" s="61"/>
      <c r="F652" s="61" t="s">
        <v>1283</v>
      </c>
      <c r="G652" s="61"/>
      <c r="H652" s="61">
        <v>5</v>
      </c>
      <c r="I652" s="61">
        <v>1</v>
      </c>
      <c r="J652" s="61">
        <v>0</v>
      </c>
      <c r="K652" s="61">
        <v>0</v>
      </c>
      <c r="L652" s="61">
        <v>0</v>
      </c>
      <c r="M652" s="61">
        <v>1</v>
      </c>
      <c r="N652" s="61">
        <v>0</v>
      </c>
      <c r="O652" s="61">
        <v>1</v>
      </c>
      <c r="P652" s="61">
        <v>2</v>
      </c>
      <c r="Q652" s="61">
        <v>1</v>
      </c>
      <c r="R652" s="61">
        <v>0</v>
      </c>
      <c r="S652" s="61">
        <v>1</v>
      </c>
      <c r="T652" s="61">
        <v>0</v>
      </c>
      <c r="U652" s="61">
        <v>0</v>
      </c>
      <c r="V652" s="61">
        <v>1</v>
      </c>
      <c r="W652" s="61">
        <v>0</v>
      </c>
      <c r="X652" s="61">
        <v>0</v>
      </c>
      <c r="Y652" s="61">
        <v>0</v>
      </c>
      <c r="Z652" s="61">
        <v>0</v>
      </c>
      <c r="AA652" s="61">
        <v>0</v>
      </c>
      <c r="AB652" s="61">
        <v>0</v>
      </c>
      <c r="AC652" s="61">
        <v>1</v>
      </c>
      <c r="AD652" s="61">
        <v>0</v>
      </c>
      <c r="AE652" s="61">
        <v>0</v>
      </c>
      <c r="AF652" s="61">
        <v>5</v>
      </c>
      <c r="AG652" s="61">
        <v>5</v>
      </c>
      <c r="AH652" s="61">
        <v>1</v>
      </c>
      <c r="AI652" s="61">
        <v>0</v>
      </c>
      <c r="AJ652" s="61">
        <v>0</v>
      </c>
      <c r="AK652" s="61">
        <v>0</v>
      </c>
      <c r="AL652" s="61">
        <v>0</v>
      </c>
      <c r="AM652" s="61">
        <v>0</v>
      </c>
      <c r="AN652" s="61">
        <v>0</v>
      </c>
    </row>
    <row r="653" spans="1:40" s="123" customFormat="1" ht="37.5" x14ac:dyDescent="0.25">
      <c r="A653" s="61">
        <v>587</v>
      </c>
      <c r="B653" s="61" t="s">
        <v>778</v>
      </c>
      <c r="C653" s="61" t="s">
        <v>1292</v>
      </c>
      <c r="D653" s="61" t="s">
        <v>521</v>
      </c>
      <c r="E653" s="61"/>
      <c r="F653" s="61" t="s">
        <v>1284</v>
      </c>
      <c r="G653" s="61"/>
      <c r="H653" s="61">
        <v>10</v>
      </c>
      <c r="I653" s="61">
        <v>2</v>
      </c>
      <c r="J653" s="61">
        <v>0</v>
      </c>
      <c r="K653" s="61">
        <v>0</v>
      </c>
      <c r="L653" s="61">
        <v>1</v>
      </c>
      <c r="M653" s="61">
        <v>2</v>
      </c>
      <c r="N653" s="61">
        <v>0</v>
      </c>
      <c r="O653" s="61">
        <v>2</v>
      </c>
      <c r="P653" s="61">
        <v>2</v>
      </c>
      <c r="Q653" s="61">
        <v>2</v>
      </c>
      <c r="R653" s="61">
        <v>0</v>
      </c>
      <c r="S653" s="61">
        <v>2</v>
      </c>
      <c r="T653" s="61">
        <v>0</v>
      </c>
      <c r="U653" s="61">
        <v>0</v>
      </c>
      <c r="V653" s="61">
        <v>2</v>
      </c>
      <c r="W653" s="61">
        <v>0</v>
      </c>
      <c r="X653" s="61">
        <v>0</v>
      </c>
      <c r="Y653" s="61">
        <v>0</v>
      </c>
      <c r="Z653" s="61">
        <v>0</v>
      </c>
      <c r="AA653" s="61">
        <v>1</v>
      </c>
      <c r="AB653" s="61">
        <v>0</v>
      </c>
      <c r="AC653" s="61">
        <v>1</v>
      </c>
      <c r="AD653" s="61">
        <v>0</v>
      </c>
      <c r="AE653" s="61">
        <v>0</v>
      </c>
      <c r="AF653" s="61">
        <v>7</v>
      </c>
      <c r="AG653" s="61">
        <v>10</v>
      </c>
      <c r="AH653" s="61">
        <v>3</v>
      </c>
      <c r="AI653" s="61">
        <v>2</v>
      </c>
      <c r="AJ653" s="61">
        <v>0</v>
      </c>
      <c r="AK653" s="61">
        <v>0</v>
      </c>
      <c r="AL653" s="61">
        <v>0</v>
      </c>
      <c r="AM653" s="61">
        <v>0</v>
      </c>
      <c r="AN653" s="61">
        <v>0</v>
      </c>
    </row>
    <row r="654" spans="1:40" s="123" customFormat="1" ht="56.25" x14ac:dyDescent="0.25">
      <c r="A654" s="61">
        <v>588</v>
      </c>
      <c r="B654" s="61" t="s">
        <v>778</v>
      </c>
      <c r="C654" s="61" t="s">
        <v>3978</v>
      </c>
      <c r="D654" s="61" t="s">
        <v>521</v>
      </c>
      <c r="E654" s="61"/>
      <c r="F654" s="61" t="s">
        <v>1285</v>
      </c>
      <c r="G654" s="61"/>
      <c r="H654" s="61">
        <v>10</v>
      </c>
      <c r="I654" s="61">
        <v>2</v>
      </c>
      <c r="J654" s="61">
        <v>0</v>
      </c>
      <c r="K654" s="61">
        <v>0</v>
      </c>
      <c r="L654" s="61">
        <v>1</v>
      </c>
      <c r="M654" s="61">
        <v>2</v>
      </c>
      <c r="N654" s="61">
        <v>0</v>
      </c>
      <c r="O654" s="61">
        <v>2</v>
      </c>
      <c r="P654" s="61">
        <v>3</v>
      </c>
      <c r="Q654" s="61">
        <v>3</v>
      </c>
      <c r="R654" s="61">
        <v>0</v>
      </c>
      <c r="S654" s="61">
        <v>3</v>
      </c>
      <c r="T654" s="61">
        <v>0</v>
      </c>
      <c r="U654" s="61">
        <v>0</v>
      </c>
      <c r="V654" s="61">
        <v>2</v>
      </c>
      <c r="W654" s="61">
        <v>0</v>
      </c>
      <c r="X654" s="61">
        <v>0</v>
      </c>
      <c r="Y654" s="61">
        <v>0</v>
      </c>
      <c r="Z654" s="61">
        <v>0</v>
      </c>
      <c r="AA654" s="61">
        <v>1</v>
      </c>
      <c r="AB654" s="61">
        <v>0</v>
      </c>
      <c r="AC654" s="61">
        <v>1</v>
      </c>
      <c r="AD654" s="61">
        <v>0</v>
      </c>
      <c r="AE654" s="61">
        <v>0</v>
      </c>
      <c r="AF654" s="61">
        <v>10</v>
      </c>
      <c r="AG654" s="61">
        <v>20</v>
      </c>
      <c r="AH654" s="61">
        <v>5</v>
      </c>
      <c r="AI654" s="61">
        <v>2</v>
      </c>
      <c r="AJ654" s="61">
        <v>0</v>
      </c>
      <c r="AK654" s="61">
        <v>0</v>
      </c>
      <c r="AL654" s="61">
        <v>0</v>
      </c>
      <c r="AM654" s="61">
        <v>0</v>
      </c>
      <c r="AN654" s="61">
        <v>0</v>
      </c>
    </row>
    <row r="655" spans="1:40" s="123" customFormat="1" ht="37.5" x14ac:dyDescent="0.25">
      <c r="A655" s="61">
        <v>589</v>
      </c>
      <c r="B655" s="61" t="s">
        <v>778</v>
      </c>
      <c r="C655" s="61" t="s">
        <v>3979</v>
      </c>
      <c r="D655" s="61" t="s">
        <v>521</v>
      </c>
      <c r="E655" s="61"/>
      <c r="F655" s="61" t="s">
        <v>1286</v>
      </c>
      <c r="G655" s="61"/>
      <c r="H655" s="61">
        <v>5</v>
      </c>
      <c r="I655" s="61">
        <v>1</v>
      </c>
      <c r="J655" s="61">
        <v>0</v>
      </c>
      <c r="K655" s="61">
        <v>0</v>
      </c>
      <c r="L655" s="61">
        <v>1</v>
      </c>
      <c r="M655" s="61">
        <v>1</v>
      </c>
      <c r="N655" s="61">
        <v>0</v>
      </c>
      <c r="O655" s="61">
        <v>1</v>
      </c>
      <c r="P655" s="61">
        <v>2</v>
      </c>
      <c r="Q655" s="61">
        <v>1</v>
      </c>
      <c r="R655" s="61">
        <v>0</v>
      </c>
      <c r="S655" s="61">
        <v>1</v>
      </c>
      <c r="T655" s="61">
        <v>0</v>
      </c>
      <c r="U655" s="61">
        <v>0</v>
      </c>
      <c r="V655" s="61">
        <v>1</v>
      </c>
      <c r="W655" s="61">
        <v>0</v>
      </c>
      <c r="X655" s="61">
        <v>0</v>
      </c>
      <c r="Y655" s="61">
        <v>0</v>
      </c>
      <c r="Z655" s="61">
        <v>0</v>
      </c>
      <c r="AA655" s="61">
        <v>0</v>
      </c>
      <c r="AB655" s="61">
        <v>0</v>
      </c>
      <c r="AC655" s="61">
        <v>1</v>
      </c>
      <c r="AD655" s="61">
        <v>0</v>
      </c>
      <c r="AE655" s="61">
        <v>0</v>
      </c>
      <c r="AF655" s="61">
        <v>5</v>
      </c>
      <c r="AG655" s="61">
        <v>5</v>
      </c>
      <c r="AH655" s="61">
        <v>1</v>
      </c>
      <c r="AI655" s="61">
        <v>0</v>
      </c>
      <c r="AJ655" s="61">
        <v>0</v>
      </c>
      <c r="AK655" s="61">
        <v>0</v>
      </c>
      <c r="AL655" s="61">
        <v>0</v>
      </c>
      <c r="AM655" s="61">
        <v>0</v>
      </c>
      <c r="AN655" s="61">
        <v>0</v>
      </c>
    </row>
    <row r="656" spans="1:40" s="123" customFormat="1" ht="37.5" x14ac:dyDescent="0.25">
      <c r="A656" s="61">
        <v>590</v>
      </c>
      <c r="B656" s="61" t="s">
        <v>778</v>
      </c>
      <c r="C656" s="61" t="s">
        <v>3980</v>
      </c>
      <c r="D656" s="61" t="s">
        <v>521</v>
      </c>
      <c r="E656" s="61"/>
      <c r="F656" s="61" t="s">
        <v>1287</v>
      </c>
      <c r="G656" s="61"/>
      <c r="H656" s="61">
        <v>10</v>
      </c>
      <c r="I656" s="61">
        <v>2</v>
      </c>
      <c r="J656" s="61">
        <v>0</v>
      </c>
      <c r="K656" s="61">
        <v>0</v>
      </c>
      <c r="L656" s="61">
        <v>1</v>
      </c>
      <c r="M656" s="61">
        <v>2</v>
      </c>
      <c r="N656" s="61">
        <v>0</v>
      </c>
      <c r="O656" s="61">
        <v>2</v>
      </c>
      <c r="P656" s="61">
        <v>2</v>
      </c>
      <c r="Q656" s="61">
        <v>2</v>
      </c>
      <c r="R656" s="61">
        <v>0</v>
      </c>
      <c r="S656" s="61">
        <v>2</v>
      </c>
      <c r="T656" s="61">
        <v>0</v>
      </c>
      <c r="U656" s="61">
        <v>0</v>
      </c>
      <c r="V656" s="61">
        <v>2</v>
      </c>
      <c r="W656" s="61">
        <v>0</v>
      </c>
      <c r="X656" s="61">
        <v>0</v>
      </c>
      <c r="Y656" s="61">
        <v>0</v>
      </c>
      <c r="Z656" s="61">
        <v>0</v>
      </c>
      <c r="AA656" s="61">
        <v>1</v>
      </c>
      <c r="AB656" s="61">
        <v>0</v>
      </c>
      <c r="AC656" s="61">
        <v>1</v>
      </c>
      <c r="AD656" s="61">
        <v>0</v>
      </c>
      <c r="AE656" s="61">
        <v>0</v>
      </c>
      <c r="AF656" s="61">
        <v>7</v>
      </c>
      <c r="AG656" s="61">
        <v>10</v>
      </c>
      <c r="AH656" s="61">
        <v>3</v>
      </c>
      <c r="AI656" s="61">
        <v>2</v>
      </c>
      <c r="AJ656" s="61">
        <v>0</v>
      </c>
      <c r="AK656" s="61">
        <v>0</v>
      </c>
      <c r="AL656" s="61">
        <v>0</v>
      </c>
      <c r="AM656" s="61">
        <v>0</v>
      </c>
      <c r="AN656" s="61">
        <v>0</v>
      </c>
    </row>
    <row r="657" spans="1:40" s="123" customFormat="1" ht="56.25" x14ac:dyDescent="0.25">
      <c r="A657" s="61">
        <v>591</v>
      </c>
      <c r="B657" s="61" t="s">
        <v>778</v>
      </c>
      <c r="C657" s="61" t="s">
        <v>3981</v>
      </c>
      <c r="D657" s="61" t="s">
        <v>521</v>
      </c>
      <c r="E657" s="61"/>
      <c r="F657" s="61" t="s">
        <v>1288</v>
      </c>
      <c r="G657" s="61"/>
      <c r="H657" s="61">
        <v>5</v>
      </c>
      <c r="I657" s="61">
        <v>1</v>
      </c>
      <c r="J657" s="61">
        <v>0</v>
      </c>
      <c r="K657" s="61">
        <v>0</v>
      </c>
      <c r="L657" s="61">
        <v>0</v>
      </c>
      <c r="M657" s="61">
        <v>1</v>
      </c>
      <c r="N657" s="61">
        <v>0</v>
      </c>
      <c r="O657" s="61">
        <v>1</v>
      </c>
      <c r="P657" s="61">
        <v>2</v>
      </c>
      <c r="Q657" s="61">
        <v>1</v>
      </c>
      <c r="R657" s="61">
        <v>0</v>
      </c>
      <c r="S657" s="61">
        <v>1</v>
      </c>
      <c r="T657" s="61">
        <v>0</v>
      </c>
      <c r="U657" s="61">
        <v>0</v>
      </c>
      <c r="V657" s="61">
        <v>1</v>
      </c>
      <c r="W657" s="61">
        <v>0</v>
      </c>
      <c r="X657" s="61">
        <v>0</v>
      </c>
      <c r="Y657" s="61">
        <v>0</v>
      </c>
      <c r="Z657" s="61">
        <v>0</v>
      </c>
      <c r="AA657" s="61">
        <v>0</v>
      </c>
      <c r="AB657" s="61">
        <v>0</v>
      </c>
      <c r="AC657" s="61">
        <v>1</v>
      </c>
      <c r="AD657" s="61">
        <v>0</v>
      </c>
      <c r="AE657" s="61">
        <v>0</v>
      </c>
      <c r="AF657" s="61">
        <v>5</v>
      </c>
      <c r="AG657" s="61">
        <v>5</v>
      </c>
      <c r="AH657" s="61">
        <v>1</v>
      </c>
      <c r="AI657" s="61">
        <v>0</v>
      </c>
      <c r="AJ657" s="61">
        <v>0</v>
      </c>
      <c r="AK657" s="61">
        <v>0</v>
      </c>
      <c r="AL657" s="61">
        <v>0</v>
      </c>
      <c r="AM657" s="61">
        <v>0</v>
      </c>
      <c r="AN657" s="61">
        <v>0</v>
      </c>
    </row>
    <row r="658" spans="1:40" s="123" customFormat="1" ht="37.5" x14ac:dyDescent="0.25">
      <c r="A658" s="61">
        <v>592</v>
      </c>
      <c r="B658" s="61" t="s">
        <v>778</v>
      </c>
      <c r="C658" s="61" t="s">
        <v>3982</v>
      </c>
      <c r="D658" s="61" t="s">
        <v>521</v>
      </c>
      <c r="E658" s="61"/>
      <c r="F658" s="61" t="s">
        <v>1289</v>
      </c>
      <c r="G658" s="61"/>
      <c r="H658" s="61">
        <v>10</v>
      </c>
      <c r="I658" s="61">
        <v>1</v>
      </c>
      <c r="J658" s="61">
        <v>0</v>
      </c>
      <c r="K658" s="61">
        <v>0</v>
      </c>
      <c r="L658" s="61">
        <v>0</v>
      </c>
      <c r="M658" s="61">
        <v>0</v>
      </c>
      <c r="N658" s="61">
        <v>0</v>
      </c>
      <c r="O658" s="61">
        <v>2</v>
      </c>
      <c r="P658" s="61">
        <v>3</v>
      </c>
      <c r="Q658" s="61">
        <v>2</v>
      </c>
      <c r="R658" s="61">
        <v>0</v>
      </c>
      <c r="S658" s="61">
        <v>1</v>
      </c>
      <c r="T658" s="61">
        <v>0</v>
      </c>
      <c r="U658" s="61">
        <v>0</v>
      </c>
      <c r="V658" s="61">
        <v>0</v>
      </c>
      <c r="W658" s="61">
        <v>0</v>
      </c>
      <c r="X658" s="61">
        <v>0</v>
      </c>
      <c r="Y658" s="61">
        <v>0</v>
      </c>
      <c r="Z658" s="61">
        <v>0</v>
      </c>
      <c r="AA658" s="61">
        <v>0</v>
      </c>
      <c r="AB658" s="61">
        <v>0</v>
      </c>
      <c r="AC658" s="61">
        <v>1</v>
      </c>
      <c r="AD658" s="61">
        <v>0</v>
      </c>
      <c r="AE658" s="61">
        <v>0</v>
      </c>
      <c r="AF658" s="61">
        <v>5</v>
      </c>
      <c r="AG658" s="61">
        <v>0</v>
      </c>
      <c r="AH658" s="61">
        <v>3</v>
      </c>
      <c r="AI658" s="61">
        <v>2</v>
      </c>
      <c r="AJ658" s="61">
        <v>0</v>
      </c>
      <c r="AK658" s="61">
        <v>0</v>
      </c>
      <c r="AL658" s="61">
        <v>0</v>
      </c>
      <c r="AM658" s="61">
        <v>0</v>
      </c>
      <c r="AN658" s="61">
        <v>0</v>
      </c>
    </row>
    <row r="659" spans="1:40" s="126" customFormat="1" ht="37.5" x14ac:dyDescent="0.25">
      <c r="A659" s="125"/>
      <c r="B659" s="125" t="s">
        <v>126</v>
      </c>
      <c r="C659" s="125"/>
      <c r="D659" s="125" t="s">
        <v>521</v>
      </c>
      <c r="E659" s="256">
        <v>80</v>
      </c>
      <c r="F659" s="125"/>
      <c r="G659" s="125"/>
      <c r="H659" s="125">
        <f>SUM(H643:H658)</f>
        <v>100</v>
      </c>
      <c r="I659" s="125">
        <f t="shared" ref="I659:AN659" si="60">SUM(I643:I658)</f>
        <v>19</v>
      </c>
      <c r="J659" s="125">
        <f t="shared" si="60"/>
        <v>0</v>
      </c>
      <c r="K659" s="125">
        <f t="shared" si="60"/>
        <v>0</v>
      </c>
      <c r="L659" s="125">
        <f t="shared" si="60"/>
        <v>8</v>
      </c>
      <c r="M659" s="125">
        <f t="shared" si="60"/>
        <v>18</v>
      </c>
      <c r="N659" s="125">
        <f t="shared" si="60"/>
        <v>0</v>
      </c>
      <c r="O659" s="125">
        <f t="shared" si="60"/>
        <v>20</v>
      </c>
      <c r="P659" s="125">
        <f t="shared" si="60"/>
        <v>34</v>
      </c>
      <c r="Q659" s="125">
        <f t="shared" si="60"/>
        <v>21</v>
      </c>
      <c r="R659" s="125">
        <f t="shared" si="60"/>
        <v>0</v>
      </c>
      <c r="S659" s="125">
        <f t="shared" si="60"/>
        <v>20</v>
      </c>
      <c r="T659" s="125">
        <f t="shared" si="60"/>
        <v>0</v>
      </c>
      <c r="U659" s="125">
        <f t="shared" si="60"/>
        <v>0</v>
      </c>
      <c r="V659" s="125">
        <f t="shared" si="60"/>
        <v>18</v>
      </c>
      <c r="W659" s="125">
        <f t="shared" si="60"/>
        <v>0</v>
      </c>
      <c r="X659" s="125">
        <f t="shared" si="60"/>
        <v>0</v>
      </c>
      <c r="Y659" s="125">
        <f t="shared" si="60"/>
        <v>0</v>
      </c>
      <c r="Z659" s="125">
        <f t="shared" si="60"/>
        <v>0</v>
      </c>
      <c r="AA659" s="125">
        <f t="shared" si="60"/>
        <v>3</v>
      </c>
      <c r="AB659" s="125">
        <f t="shared" si="60"/>
        <v>0</v>
      </c>
      <c r="AC659" s="125">
        <f t="shared" si="60"/>
        <v>16</v>
      </c>
      <c r="AD659" s="125">
        <f t="shared" si="60"/>
        <v>0</v>
      </c>
      <c r="AE659" s="125">
        <f t="shared" si="60"/>
        <v>0</v>
      </c>
      <c r="AF659" s="125">
        <f t="shared" si="60"/>
        <v>89</v>
      </c>
      <c r="AG659" s="125">
        <f t="shared" si="60"/>
        <v>100</v>
      </c>
      <c r="AH659" s="125">
        <f t="shared" si="60"/>
        <v>26</v>
      </c>
      <c r="AI659" s="125">
        <f t="shared" si="60"/>
        <v>8</v>
      </c>
      <c r="AJ659" s="125">
        <f t="shared" si="60"/>
        <v>0</v>
      </c>
      <c r="AK659" s="125">
        <f t="shared" si="60"/>
        <v>0</v>
      </c>
      <c r="AL659" s="125">
        <f t="shared" si="60"/>
        <v>0</v>
      </c>
      <c r="AM659" s="125">
        <f t="shared" si="60"/>
        <v>0</v>
      </c>
      <c r="AN659" s="125">
        <f t="shared" si="60"/>
        <v>0</v>
      </c>
    </row>
    <row r="660" spans="1:40" s="123" customFormat="1" ht="37.5" x14ac:dyDescent="0.25">
      <c r="A660" s="61">
        <v>593</v>
      </c>
      <c r="B660" s="61" t="s">
        <v>778</v>
      </c>
      <c r="C660" s="61" t="s">
        <v>629</v>
      </c>
      <c r="D660" s="61" t="s">
        <v>521</v>
      </c>
      <c r="E660" s="61"/>
      <c r="F660" s="61"/>
      <c r="G660" s="61">
        <v>0</v>
      </c>
      <c r="H660" s="61">
        <v>0</v>
      </c>
      <c r="I660" s="61">
        <v>0</v>
      </c>
      <c r="J660" s="61">
        <v>0</v>
      </c>
      <c r="K660" s="61">
        <v>0</v>
      </c>
      <c r="L660" s="61">
        <v>0</v>
      </c>
      <c r="M660" s="61">
        <v>0</v>
      </c>
      <c r="N660" s="61">
        <v>0</v>
      </c>
      <c r="O660" s="61">
        <v>0</v>
      </c>
      <c r="P660" s="61">
        <v>0</v>
      </c>
      <c r="Q660" s="61">
        <v>0</v>
      </c>
      <c r="R660" s="61">
        <v>0</v>
      </c>
      <c r="S660" s="61">
        <v>0</v>
      </c>
      <c r="T660" s="61">
        <v>0</v>
      </c>
      <c r="U660" s="61">
        <v>0</v>
      </c>
      <c r="V660" s="61">
        <v>0</v>
      </c>
      <c r="W660" s="61">
        <v>0</v>
      </c>
      <c r="X660" s="61">
        <v>0</v>
      </c>
      <c r="Y660" s="61">
        <v>0</v>
      </c>
      <c r="Z660" s="61">
        <v>0</v>
      </c>
      <c r="AA660" s="61">
        <v>0</v>
      </c>
      <c r="AB660" s="61">
        <v>0</v>
      </c>
      <c r="AC660" s="61">
        <v>0</v>
      </c>
      <c r="AD660" s="61">
        <v>0</v>
      </c>
      <c r="AE660" s="61">
        <v>0</v>
      </c>
      <c r="AF660" s="61">
        <v>0</v>
      </c>
      <c r="AG660" s="61">
        <v>0</v>
      </c>
      <c r="AH660" s="61">
        <v>0</v>
      </c>
      <c r="AI660" s="61">
        <v>0</v>
      </c>
      <c r="AJ660" s="61">
        <v>0</v>
      </c>
      <c r="AK660" s="61">
        <v>0</v>
      </c>
      <c r="AL660" s="61">
        <v>0</v>
      </c>
      <c r="AM660" s="61">
        <v>0</v>
      </c>
      <c r="AN660" s="61">
        <v>0</v>
      </c>
    </row>
    <row r="661" spans="1:40" s="126" customFormat="1" ht="37.5" x14ac:dyDescent="0.25">
      <c r="A661" s="125"/>
      <c r="B661" s="125" t="s">
        <v>1453</v>
      </c>
      <c r="C661" s="125"/>
      <c r="D661" s="125" t="s">
        <v>521</v>
      </c>
      <c r="E661" s="125"/>
      <c r="F661" s="125"/>
      <c r="G661" s="125">
        <f>G660+G659</f>
        <v>0</v>
      </c>
      <c r="H661" s="125">
        <f t="shared" ref="H661:AN661" si="61">H660+H659</f>
        <v>100</v>
      </c>
      <c r="I661" s="125">
        <f t="shared" si="61"/>
        <v>19</v>
      </c>
      <c r="J661" s="125">
        <f t="shared" si="61"/>
        <v>0</v>
      </c>
      <c r="K661" s="125">
        <f t="shared" si="61"/>
        <v>0</v>
      </c>
      <c r="L661" s="125">
        <f t="shared" si="61"/>
        <v>8</v>
      </c>
      <c r="M661" s="125">
        <f t="shared" si="61"/>
        <v>18</v>
      </c>
      <c r="N661" s="125">
        <f t="shared" si="61"/>
        <v>0</v>
      </c>
      <c r="O661" s="125">
        <f t="shared" si="61"/>
        <v>20</v>
      </c>
      <c r="P661" s="125">
        <f t="shared" si="61"/>
        <v>34</v>
      </c>
      <c r="Q661" s="125">
        <f t="shared" si="61"/>
        <v>21</v>
      </c>
      <c r="R661" s="125">
        <f t="shared" si="61"/>
        <v>0</v>
      </c>
      <c r="S661" s="125">
        <f t="shared" si="61"/>
        <v>20</v>
      </c>
      <c r="T661" s="125">
        <f t="shared" si="61"/>
        <v>0</v>
      </c>
      <c r="U661" s="125">
        <f t="shared" si="61"/>
        <v>0</v>
      </c>
      <c r="V661" s="125">
        <f t="shared" si="61"/>
        <v>18</v>
      </c>
      <c r="W661" s="125">
        <f t="shared" si="61"/>
        <v>0</v>
      </c>
      <c r="X661" s="125">
        <f t="shared" si="61"/>
        <v>0</v>
      </c>
      <c r="Y661" s="125">
        <f t="shared" si="61"/>
        <v>0</v>
      </c>
      <c r="Z661" s="125">
        <f t="shared" si="61"/>
        <v>0</v>
      </c>
      <c r="AA661" s="125">
        <f t="shared" si="61"/>
        <v>3</v>
      </c>
      <c r="AB661" s="125">
        <f t="shared" si="61"/>
        <v>0</v>
      </c>
      <c r="AC661" s="125">
        <f t="shared" si="61"/>
        <v>16</v>
      </c>
      <c r="AD661" s="125">
        <f t="shared" si="61"/>
        <v>0</v>
      </c>
      <c r="AE661" s="125">
        <f t="shared" si="61"/>
        <v>0</v>
      </c>
      <c r="AF661" s="125">
        <f t="shared" si="61"/>
        <v>89</v>
      </c>
      <c r="AG661" s="125">
        <f t="shared" si="61"/>
        <v>100</v>
      </c>
      <c r="AH661" s="125">
        <f t="shared" si="61"/>
        <v>26</v>
      </c>
      <c r="AI661" s="125">
        <f t="shared" si="61"/>
        <v>8</v>
      </c>
      <c r="AJ661" s="125">
        <f t="shared" si="61"/>
        <v>0</v>
      </c>
      <c r="AK661" s="125">
        <f t="shared" si="61"/>
        <v>0</v>
      </c>
      <c r="AL661" s="125">
        <f t="shared" si="61"/>
        <v>0</v>
      </c>
      <c r="AM661" s="125">
        <f t="shared" si="61"/>
        <v>0</v>
      </c>
      <c r="AN661" s="125">
        <f t="shared" si="61"/>
        <v>0</v>
      </c>
    </row>
    <row r="662" spans="1:40" s="123" customFormat="1" ht="112.5" x14ac:dyDescent="0.25">
      <c r="A662" s="61">
        <v>594</v>
      </c>
      <c r="B662" s="61" t="s">
        <v>779</v>
      </c>
      <c r="C662" s="61" t="s">
        <v>3983</v>
      </c>
      <c r="D662" s="61" t="s">
        <v>389</v>
      </c>
      <c r="E662" s="61"/>
      <c r="F662" s="61" t="s">
        <v>1293</v>
      </c>
      <c r="G662" s="61"/>
      <c r="H662" s="61">
        <v>24</v>
      </c>
      <c r="I662" s="61">
        <v>3</v>
      </c>
      <c r="J662" s="61">
        <v>0</v>
      </c>
      <c r="K662" s="61">
        <v>0</v>
      </c>
      <c r="L662" s="61">
        <v>2</v>
      </c>
      <c r="M662" s="61">
        <v>2</v>
      </c>
      <c r="N662" s="61">
        <v>0</v>
      </c>
      <c r="O662" s="61">
        <v>3</v>
      </c>
      <c r="P662" s="61">
        <v>5</v>
      </c>
      <c r="Q662" s="61">
        <v>3</v>
      </c>
      <c r="R662" s="61">
        <v>0</v>
      </c>
      <c r="S662" s="61">
        <v>16</v>
      </c>
      <c r="T662" s="61">
        <v>0</v>
      </c>
      <c r="U662" s="61">
        <v>0</v>
      </c>
      <c r="V662" s="61">
        <v>2</v>
      </c>
      <c r="W662" s="61">
        <v>3</v>
      </c>
      <c r="X662" s="61">
        <v>0</v>
      </c>
      <c r="Y662" s="61">
        <v>0</v>
      </c>
      <c r="Z662" s="61">
        <v>0</v>
      </c>
      <c r="AA662" s="61">
        <v>1</v>
      </c>
      <c r="AB662" s="61">
        <v>0</v>
      </c>
      <c r="AC662" s="61">
        <v>6</v>
      </c>
      <c r="AD662" s="61">
        <v>1</v>
      </c>
      <c r="AE662" s="61">
        <v>3</v>
      </c>
      <c r="AF662" s="61">
        <v>20</v>
      </c>
      <c r="AG662" s="61">
        <v>70</v>
      </c>
      <c r="AH662" s="61">
        <v>30</v>
      </c>
      <c r="AI662" s="61">
        <v>0</v>
      </c>
      <c r="AJ662" s="61">
        <v>0</v>
      </c>
      <c r="AK662" s="61">
        <v>0</v>
      </c>
      <c r="AL662" s="61">
        <v>0</v>
      </c>
      <c r="AM662" s="61">
        <v>0</v>
      </c>
      <c r="AN662" s="61">
        <v>0</v>
      </c>
    </row>
    <row r="663" spans="1:40" s="123" customFormat="1" ht="56.25" x14ac:dyDescent="0.25">
      <c r="A663" s="61">
        <v>595</v>
      </c>
      <c r="B663" s="61" t="s">
        <v>779</v>
      </c>
      <c r="C663" s="61" t="s">
        <v>3984</v>
      </c>
      <c r="D663" s="61" t="s">
        <v>412</v>
      </c>
      <c r="E663" s="61"/>
      <c r="F663" s="61" t="s">
        <v>1294</v>
      </c>
      <c r="G663" s="61"/>
      <c r="H663" s="61">
        <v>10</v>
      </c>
      <c r="I663" s="61">
        <v>1</v>
      </c>
      <c r="J663" s="61">
        <v>0</v>
      </c>
      <c r="K663" s="61">
        <v>0</v>
      </c>
      <c r="L663" s="61">
        <v>1</v>
      </c>
      <c r="M663" s="61">
        <v>1</v>
      </c>
      <c r="N663" s="61">
        <v>0</v>
      </c>
      <c r="O663" s="61">
        <v>1</v>
      </c>
      <c r="P663" s="61">
        <v>2</v>
      </c>
      <c r="Q663" s="61">
        <v>1</v>
      </c>
      <c r="R663" s="61">
        <v>0</v>
      </c>
      <c r="S663" s="61">
        <v>1</v>
      </c>
      <c r="T663" s="61">
        <v>0</v>
      </c>
      <c r="U663" s="61">
        <v>0</v>
      </c>
      <c r="V663" s="61">
        <v>3</v>
      </c>
      <c r="W663" s="61">
        <v>1</v>
      </c>
      <c r="X663" s="61">
        <v>0</v>
      </c>
      <c r="Y663" s="61">
        <v>0</v>
      </c>
      <c r="Z663" s="61">
        <v>0</v>
      </c>
      <c r="AA663" s="61">
        <v>0</v>
      </c>
      <c r="AB663" s="61">
        <v>0</v>
      </c>
      <c r="AC663" s="61">
        <v>2</v>
      </c>
      <c r="AD663" s="61">
        <v>0</v>
      </c>
      <c r="AE663" s="61">
        <v>0</v>
      </c>
      <c r="AF663" s="61">
        <v>5</v>
      </c>
      <c r="AG663" s="61">
        <v>10</v>
      </c>
      <c r="AH663" s="61">
        <v>5</v>
      </c>
      <c r="AI663" s="61">
        <v>0</v>
      </c>
      <c r="AJ663" s="61">
        <v>0</v>
      </c>
      <c r="AK663" s="61">
        <v>0</v>
      </c>
      <c r="AL663" s="61">
        <v>0</v>
      </c>
      <c r="AM663" s="61">
        <v>0</v>
      </c>
      <c r="AN663" s="61">
        <v>0</v>
      </c>
    </row>
    <row r="664" spans="1:40" s="123" customFormat="1" ht="206.25" x14ac:dyDescent="0.25">
      <c r="A664" s="61">
        <v>596</v>
      </c>
      <c r="B664" s="61" t="s">
        <v>779</v>
      </c>
      <c r="C664" s="61" t="s">
        <v>3985</v>
      </c>
      <c r="D664" s="61" t="s">
        <v>389</v>
      </c>
      <c r="E664" s="61"/>
      <c r="F664" s="61" t="s">
        <v>1295</v>
      </c>
      <c r="G664" s="61"/>
      <c r="H664" s="61">
        <v>20</v>
      </c>
      <c r="I664" s="61">
        <v>2</v>
      </c>
      <c r="J664" s="61">
        <v>0</v>
      </c>
      <c r="K664" s="61">
        <v>0</v>
      </c>
      <c r="L664" s="61">
        <v>1</v>
      </c>
      <c r="M664" s="61">
        <v>1</v>
      </c>
      <c r="N664" s="61">
        <v>0</v>
      </c>
      <c r="O664" s="61">
        <v>1</v>
      </c>
      <c r="P664" s="61">
        <v>2</v>
      </c>
      <c r="Q664" s="61">
        <v>0</v>
      </c>
      <c r="R664" s="61">
        <v>0</v>
      </c>
      <c r="S664" s="61">
        <v>0</v>
      </c>
      <c r="T664" s="61">
        <v>0</v>
      </c>
      <c r="U664" s="61">
        <v>0</v>
      </c>
      <c r="V664" s="61">
        <v>2</v>
      </c>
      <c r="W664" s="61">
        <v>1</v>
      </c>
      <c r="X664" s="61">
        <v>0</v>
      </c>
      <c r="Y664" s="61">
        <v>0</v>
      </c>
      <c r="Z664" s="61">
        <v>0</v>
      </c>
      <c r="AA664" s="61">
        <v>0</v>
      </c>
      <c r="AB664" s="61">
        <v>0</v>
      </c>
      <c r="AC664" s="61">
        <v>3</v>
      </c>
      <c r="AD664" s="61">
        <v>0</v>
      </c>
      <c r="AE664" s="61">
        <v>1</v>
      </c>
      <c r="AF664" s="61">
        <v>10</v>
      </c>
      <c r="AG664" s="61">
        <v>30</v>
      </c>
      <c r="AH664" s="61">
        <v>10</v>
      </c>
      <c r="AI664" s="61">
        <v>0</v>
      </c>
      <c r="AJ664" s="61">
        <v>0</v>
      </c>
      <c r="AK664" s="61">
        <v>0</v>
      </c>
      <c r="AL664" s="61">
        <v>0</v>
      </c>
      <c r="AM664" s="61">
        <v>0</v>
      </c>
      <c r="AN664" s="61">
        <v>0</v>
      </c>
    </row>
    <row r="665" spans="1:40" s="123" customFormat="1" ht="37.5" x14ac:dyDescent="0.25">
      <c r="A665" s="61">
        <v>597</v>
      </c>
      <c r="B665" s="61" t="s">
        <v>779</v>
      </c>
      <c r="C665" s="61" t="s">
        <v>3986</v>
      </c>
      <c r="D665" s="61" t="s">
        <v>389</v>
      </c>
      <c r="E665" s="61"/>
      <c r="F665" s="61" t="s">
        <v>1296</v>
      </c>
      <c r="G665" s="61"/>
      <c r="H665" s="61">
        <v>5</v>
      </c>
      <c r="I665" s="61">
        <v>1</v>
      </c>
      <c r="J665" s="61">
        <v>0</v>
      </c>
      <c r="K665" s="61">
        <v>0</v>
      </c>
      <c r="L665" s="61">
        <v>0</v>
      </c>
      <c r="M665" s="61">
        <v>1</v>
      </c>
      <c r="N665" s="61">
        <v>0</v>
      </c>
      <c r="O665" s="61">
        <v>1</v>
      </c>
      <c r="P665" s="61">
        <v>1</v>
      </c>
      <c r="Q665" s="61">
        <v>0</v>
      </c>
      <c r="R665" s="61">
        <v>0</v>
      </c>
      <c r="S665" s="61">
        <v>0</v>
      </c>
      <c r="T665" s="61">
        <v>0</v>
      </c>
      <c r="U665" s="61">
        <v>0</v>
      </c>
      <c r="V665" s="61">
        <v>0</v>
      </c>
      <c r="W665" s="61">
        <v>3</v>
      </c>
      <c r="X665" s="61">
        <v>0</v>
      </c>
      <c r="Y665" s="61">
        <v>0</v>
      </c>
      <c r="Z665" s="61">
        <v>0</v>
      </c>
      <c r="AA665" s="61">
        <v>0</v>
      </c>
      <c r="AB665" s="61">
        <v>0</v>
      </c>
      <c r="AC665" s="61">
        <v>1</v>
      </c>
      <c r="AD665" s="61">
        <v>0</v>
      </c>
      <c r="AE665" s="61">
        <v>1</v>
      </c>
      <c r="AF665" s="61">
        <v>5</v>
      </c>
      <c r="AG665" s="61">
        <v>30</v>
      </c>
      <c r="AH665" s="61">
        <v>10</v>
      </c>
      <c r="AI665" s="61">
        <v>0</v>
      </c>
      <c r="AJ665" s="61">
        <v>0</v>
      </c>
      <c r="AK665" s="61">
        <v>0</v>
      </c>
      <c r="AL665" s="61">
        <v>0</v>
      </c>
      <c r="AM665" s="61">
        <v>0</v>
      </c>
      <c r="AN665" s="61">
        <v>0</v>
      </c>
    </row>
    <row r="666" spans="1:40" s="123" customFormat="1" ht="37.5" x14ac:dyDescent="0.25">
      <c r="A666" s="61">
        <v>598</v>
      </c>
      <c r="B666" s="61" t="s">
        <v>779</v>
      </c>
      <c r="C666" s="61" t="s">
        <v>3987</v>
      </c>
      <c r="D666" s="61" t="s">
        <v>389</v>
      </c>
      <c r="E666" s="61"/>
      <c r="F666" s="61" t="s">
        <v>1297</v>
      </c>
      <c r="G666" s="61"/>
      <c r="H666" s="61">
        <v>5</v>
      </c>
      <c r="I666" s="61">
        <v>1</v>
      </c>
      <c r="J666" s="61">
        <v>0</v>
      </c>
      <c r="K666" s="61">
        <v>0</v>
      </c>
      <c r="L666" s="61">
        <v>1</v>
      </c>
      <c r="M666" s="61">
        <v>1</v>
      </c>
      <c r="N666" s="61">
        <v>0</v>
      </c>
      <c r="O666" s="61">
        <v>1</v>
      </c>
      <c r="P666" s="61">
        <v>1</v>
      </c>
      <c r="Q666" s="61">
        <v>0</v>
      </c>
      <c r="R666" s="61">
        <v>0</v>
      </c>
      <c r="S666" s="61">
        <v>0</v>
      </c>
      <c r="T666" s="61">
        <v>0</v>
      </c>
      <c r="U666" s="61">
        <v>0</v>
      </c>
      <c r="V666" s="61">
        <v>1</v>
      </c>
      <c r="W666" s="61">
        <v>2</v>
      </c>
      <c r="X666" s="61">
        <v>0</v>
      </c>
      <c r="Y666" s="61">
        <v>0</v>
      </c>
      <c r="Z666" s="61">
        <v>0</v>
      </c>
      <c r="AA666" s="61">
        <v>0</v>
      </c>
      <c r="AB666" s="61">
        <v>0</v>
      </c>
      <c r="AC666" s="61">
        <v>1</v>
      </c>
      <c r="AD666" s="61">
        <v>0</v>
      </c>
      <c r="AE666" s="61">
        <v>1</v>
      </c>
      <c r="AF666" s="61">
        <v>5</v>
      </c>
      <c r="AG666" s="61">
        <v>5</v>
      </c>
      <c r="AH666" s="61">
        <v>5</v>
      </c>
      <c r="AI666" s="61">
        <v>0</v>
      </c>
      <c r="AJ666" s="61">
        <v>0</v>
      </c>
      <c r="AK666" s="61">
        <v>0</v>
      </c>
      <c r="AL666" s="61">
        <v>0</v>
      </c>
      <c r="AM666" s="61">
        <v>0</v>
      </c>
      <c r="AN666" s="61">
        <v>0</v>
      </c>
    </row>
    <row r="667" spans="1:40" s="123" customFormat="1" ht="37.5" x14ac:dyDescent="0.25">
      <c r="A667" s="61">
        <v>599</v>
      </c>
      <c r="B667" s="61" t="s">
        <v>779</v>
      </c>
      <c r="C667" s="61" t="s">
        <v>3988</v>
      </c>
      <c r="D667" s="61" t="s">
        <v>389</v>
      </c>
      <c r="E667" s="61"/>
      <c r="F667" s="61" t="s">
        <v>1298</v>
      </c>
      <c r="G667" s="61"/>
      <c r="H667" s="61">
        <v>5</v>
      </c>
      <c r="I667" s="61">
        <v>1</v>
      </c>
      <c r="J667" s="61">
        <v>0</v>
      </c>
      <c r="K667" s="61">
        <v>0</v>
      </c>
      <c r="L667" s="61">
        <v>0</v>
      </c>
      <c r="M667" s="61">
        <v>1</v>
      </c>
      <c r="N667" s="61">
        <v>0</v>
      </c>
      <c r="O667" s="61">
        <v>1</v>
      </c>
      <c r="P667" s="61">
        <v>1</v>
      </c>
      <c r="Q667" s="61">
        <v>0</v>
      </c>
      <c r="R667" s="61">
        <v>0</v>
      </c>
      <c r="S667" s="61">
        <v>0</v>
      </c>
      <c r="T667" s="61">
        <v>0</v>
      </c>
      <c r="U667" s="61">
        <v>0</v>
      </c>
      <c r="V667" s="61">
        <v>0</v>
      </c>
      <c r="W667" s="61">
        <v>2</v>
      </c>
      <c r="X667" s="61">
        <v>0</v>
      </c>
      <c r="Y667" s="61">
        <v>0</v>
      </c>
      <c r="Z667" s="61">
        <v>0</v>
      </c>
      <c r="AA667" s="61">
        <v>1</v>
      </c>
      <c r="AB667" s="61">
        <v>0</v>
      </c>
      <c r="AC667" s="61">
        <v>1</v>
      </c>
      <c r="AD667" s="61">
        <v>0</v>
      </c>
      <c r="AE667" s="61">
        <v>1</v>
      </c>
      <c r="AF667" s="61">
        <v>5</v>
      </c>
      <c r="AG667" s="61">
        <v>10</v>
      </c>
      <c r="AH667" s="61">
        <v>5</v>
      </c>
      <c r="AI667" s="61">
        <v>0</v>
      </c>
      <c r="AJ667" s="61">
        <v>0</v>
      </c>
      <c r="AK667" s="61">
        <v>0</v>
      </c>
      <c r="AL667" s="61">
        <v>0</v>
      </c>
      <c r="AM667" s="61">
        <v>0</v>
      </c>
      <c r="AN667" s="61">
        <v>0</v>
      </c>
    </row>
    <row r="668" spans="1:40" s="123" customFormat="1" ht="37.5" x14ac:dyDescent="0.25">
      <c r="A668" s="61">
        <v>600</v>
      </c>
      <c r="B668" s="61" t="s">
        <v>779</v>
      </c>
      <c r="C668" s="61" t="s">
        <v>3989</v>
      </c>
      <c r="D668" s="61" t="s">
        <v>389</v>
      </c>
      <c r="E668" s="61"/>
      <c r="F668" s="61" t="s">
        <v>1299</v>
      </c>
      <c r="G668" s="61"/>
      <c r="H668" s="61">
        <v>6</v>
      </c>
      <c r="I668" s="61">
        <v>1</v>
      </c>
      <c r="J668" s="61">
        <v>0</v>
      </c>
      <c r="K668" s="61">
        <v>0</v>
      </c>
      <c r="L668" s="61">
        <v>1</v>
      </c>
      <c r="M668" s="61">
        <v>1</v>
      </c>
      <c r="N668" s="61">
        <v>0</v>
      </c>
      <c r="O668" s="61">
        <v>1</v>
      </c>
      <c r="P668" s="61">
        <v>1</v>
      </c>
      <c r="Q668" s="61">
        <v>0</v>
      </c>
      <c r="R668" s="61">
        <v>0</v>
      </c>
      <c r="S668" s="61">
        <v>0</v>
      </c>
      <c r="T668" s="61">
        <v>0</v>
      </c>
      <c r="U668" s="61">
        <v>0</v>
      </c>
      <c r="V668" s="61">
        <v>1</v>
      </c>
      <c r="W668" s="61">
        <v>2</v>
      </c>
      <c r="X668" s="61">
        <v>0</v>
      </c>
      <c r="Y668" s="61">
        <v>0</v>
      </c>
      <c r="Z668" s="61">
        <v>0</v>
      </c>
      <c r="AA668" s="61">
        <v>0</v>
      </c>
      <c r="AB668" s="61">
        <v>0</v>
      </c>
      <c r="AC668" s="61">
        <v>1</v>
      </c>
      <c r="AD668" s="61">
        <v>0</v>
      </c>
      <c r="AE668" s="61">
        <v>1</v>
      </c>
      <c r="AF668" s="61">
        <v>5</v>
      </c>
      <c r="AG668" s="61">
        <v>6</v>
      </c>
      <c r="AH668" s="61">
        <v>5</v>
      </c>
      <c r="AI668" s="61">
        <v>0</v>
      </c>
      <c r="AJ668" s="61">
        <v>0</v>
      </c>
      <c r="AK668" s="61">
        <v>0</v>
      </c>
      <c r="AL668" s="61">
        <v>0</v>
      </c>
      <c r="AM668" s="61">
        <v>0</v>
      </c>
      <c r="AN668" s="61">
        <v>0</v>
      </c>
    </row>
    <row r="669" spans="1:40" s="123" customFormat="1" ht="37.5" x14ac:dyDescent="0.25">
      <c r="A669" s="61">
        <v>601</v>
      </c>
      <c r="B669" s="61" t="s">
        <v>779</v>
      </c>
      <c r="C669" s="61" t="s">
        <v>3990</v>
      </c>
      <c r="D669" s="61" t="s">
        <v>389</v>
      </c>
      <c r="E669" s="61"/>
      <c r="F669" s="61" t="s">
        <v>1300</v>
      </c>
      <c r="G669" s="61"/>
      <c r="H669" s="61">
        <v>5</v>
      </c>
      <c r="I669" s="61">
        <v>1</v>
      </c>
      <c r="J669" s="61">
        <v>0</v>
      </c>
      <c r="K669" s="61">
        <v>0</v>
      </c>
      <c r="L669" s="61">
        <v>0</v>
      </c>
      <c r="M669" s="61">
        <v>1</v>
      </c>
      <c r="N669" s="61">
        <v>0</v>
      </c>
      <c r="O669" s="61">
        <v>1</v>
      </c>
      <c r="P669" s="61">
        <v>1</v>
      </c>
      <c r="Q669" s="61">
        <v>0</v>
      </c>
      <c r="R669" s="61">
        <v>0</v>
      </c>
      <c r="S669" s="61">
        <v>0</v>
      </c>
      <c r="T669" s="61">
        <v>0</v>
      </c>
      <c r="U669" s="61">
        <v>0</v>
      </c>
      <c r="V669" s="61">
        <v>0</v>
      </c>
      <c r="W669" s="61">
        <v>3</v>
      </c>
      <c r="X669" s="61">
        <v>0</v>
      </c>
      <c r="Y669" s="61">
        <v>0</v>
      </c>
      <c r="Z669" s="61">
        <v>0</v>
      </c>
      <c r="AA669" s="61">
        <v>0</v>
      </c>
      <c r="AB669" s="61">
        <v>0</v>
      </c>
      <c r="AC669" s="61">
        <v>1</v>
      </c>
      <c r="AD669" s="61">
        <v>0</v>
      </c>
      <c r="AE669" s="61">
        <v>1</v>
      </c>
      <c r="AF669" s="61">
        <v>5</v>
      </c>
      <c r="AG669" s="61">
        <v>10</v>
      </c>
      <c r="AH669" s="61">
        <v>5</v>
      </c>
      <c r="AI669" s="61">
        <v>0</v>
      </c>
      <c r="AJ669" s="61">
        <v>0</v>
      </c>
      <c r="AK669" s="61">
        <v>0</v>
      </c>
      <c r="AL669" s="61">
        <v>0</v>
      </c>
      <c r="AM669" s="61">
        <v>0</v>
      </c>
      <c r="AN669" s="61">
        <v>0</v>
      </c>
    </row>
    <row r="670" spans="1:40" s="123" customFormat="1" ht="37.5" x14ac:dyDescent="0.25">
      <c r="A670" s="61">
        <v>602</v>
      </c>
      <c r="B670" s="61" t="s">
        <v>779</v>
      </c>
      <c r="C670" s="61" t="s">
        <v>3991</v>
      </c>
      <c r="D670" s="61" t="s">
        <v>389</v>
      </c>
      <c r="E670" s="61"/>
      <c r="F670" s="61" t="s">
        <v>938</v>
      </c>
      <c r="G670" s="61"/>
      <c r="H670" s="61">
        <v>6</v>
      </c>
      <c r="I670" s="61">
        <v>1</v>
      </c>
      <c r="J670" s="61">
        <v>0</v>
      </c>
      <c r="K670" s="61">
        <v>0</v>
      </c>
      <c r="L670" s="61">
        <v>1</v>
      </c>
      <c r="M670" s="61">
        <v>1</v>
      </c>
      <c r="N670" s="61">
        <v>0</v>
      </c>
      <c r="O670" s="61">
        <v>1</v>
      </c>
      <c r="P670" s="61">
        <v>1</v>
      </c>
      <c r="Q670" s="61">
        <v>0</v>
      </c>
      <c r="R670" s="61">
        <v>0</v>
      </c>
      <c r="S670" s="61">
        <v>0</v>
      </c>
      <c r="T670" s="61">
        <v>0</v>
      </c>
      <c r="U670" s="61">
        <v>0</v>
      </c>
      <c r="V670" s="61">
        <v>1</v>
      </c>
      <c r="W670" s="61">
        <v>3</v>
      </c>
      <c r="X670" s="61">
        <v>0</v>
      </c>
      <c r="Y670" s="61">
        <v>0</v>
      </c>
      <c r="Z670" s="61">
        <v>0</v>
      </c>
      <c r="AA670" s="61">
        <v>0</v>
      </c>
      <c r="AB670" s="61">
        <v>0</v>
      </c>
      <c r="AC670" s="61">
        <v>1</v>
      </c>
      <c r="AD670" s="61">
        <v>0</v>
      </c>
      <c r="AE670" s="61">
        <v>1</v>
      </c>
      <c r="AF670" s="61">
        <v>5</v>
      </c>
      <c r="AG670" s="61">
        <v>10</v>
      </c>
      <c r="AH670" s="61">
        <v>5</v>
      </c>
      <c r="AI670" s="61">
        <v>0</v>
      </c>
      <c r="AJ670" s="61">
        <v>0</v>
      </c>
      <c r="AK670" s="61">
        <v>0</v>
      </c>
      <c r="AL670" s="61">
        <v>0</v>
      </c>
      <c r="AM670" s="61">
        <v>0</v>
      </c>
      <c r="AN670" s="61">
        <v>0</v>
      </c>
    </row>
    <row r="671" spans="1:40" s="123" customFormat="1" ht="37.5" x14ac:dyDescent="0.25">
      <c r="A671" s="61">
        <v>603</v>
      </c>
      <c r="B671" s="61" t="s">
        <v>779</v>
      </c>
      <c r="C671" s="61" t="s">
        <v>3992</v>
      </c>
      <c r="D671" s="61" t="s">
        <v>389</v>
      </c>
      <c r="E671" s="61"/>
      <c r="F671" s="61" t="s">
        <v>1301</v>
      </c>
      <c r="G671" s="61"/>
      <c r="H671" s="61">
        <v>5</v>
      </c>
      <c r="I671" s="61">
        <v>1</v>
      </c>
      <c r="J671" s="61">
        <v>0</v>
      </c>
      <c r="K671" s="61">
        <v>0</v>
      </c>
      <c r="L671" s="61">
        <v>1</v>
      </c>
      <c r="M671" s="61">
        <v>0</v>
      </c>
      <c r="N671" s="61">
        <v>0</v>
      </c>
      <c r="O671" s="61">
        <v>1</v>
      </c>
      <c r="P671" s="61">
        <v>2</v>
      </c>
      <c r="Q671" s="61">
        <v>0</v>
      </c>
      <c r="R671" s="61">
        <v>0</v>
      </c>
      <c r="S671" s="61">
        <v>0</v>
      </c>
      <c r="T671" s="61">
        <v>0</v>
      </c>
      <c r="U671" s="61">
        <v>0</v>
      </c>
      <c r="V671" s="61">
        <v>1</v>
      </c>
      <c r="W671" s="61">
        <v>1</v>
      </c>
      <c r="X671" s="61">
        <v>0</v>
      </c>
      <c r="Y671" s="61">
        <v>0</v>
      </c>
      <c r="Z671" s="61">
        <v>0</v>
      </c>
      <c r="AA671" s="61">
        <v>2</v>
      </c>
      <c r="AB671" s="61">
        <v>0</v>
      </c>
      <c r="AC671" s="61">
        <v>1</v>
      </c>
      <c r="AD671" s="61">
        <v>0</v>
      </c>
      <c r="AE671" s="61">
        <v>1</v>
      </c>
      <c r="AF671" s="61">
        <v>5</v>
      </c>
      <c r="AG671" s="61">
        <v>5</v>
      </c>
      <c r="AH671" s="61">
        <v>5</v>
      </c>
      <c r="AI671" s="61">
        <v>0</v>
      </c>
      <c r="AJ671" s="61">
        <v>0</v>
      </c>
      <c r="AK671" s="61">
        <v>0</v>
      </c>
      <c r="AL671" s="61">
        <v>0</v>
      </c>
      <c r="AM671" s="61">
        <v>0</v>
      </c>
      <c r="AN671" s="61">
        <v>0</v>
      </c>
    </row>
    <row r="672" spans="1:40" s="123" customFormat="1" ht="75" x14ac:dyDescent="0.25">
      <c r="A672" s="61">
        <v>604</v>
      </c>
      <c r="B672" s="61" t="s">
        <v>779</v>
      </c>
      <c r="C672" s="61" t="s">
        <v>3993</v>
      </c>
      <c r="D672" s="61" t="s">
        <v>412</v>
      </c>
      <c r="E672" s="61"/>
      <c r="F672" s="61" t="s">
        <v>1452</v>
      </c>
      <c r="G672" s="61"/>
      <c r="H672" s="61">
        <v>9</v>
      </c>
      <c r="I672" s="61">
        <v>1</v>
      </c>
      <c r="J672" s="61">
        <v>0</v>
      </c>
      <c r="K672" s="61">
        <v>0</v>
      </c>
      <c r="L672" s="61">
        <v>1</v>
      </c>
      <c r="M672" s="61">
        <v>1</v>
      </c>
      <c r="N672" s="61">
        <v>0</v>
      </c>
      <c r="O672" s="61">
        <v>1</v>
      </c>
      <c r="P672" s="61">
        <v>2</v>
      </c>
      <c r="Q672" s="61">
        <v>0</v>
      </c>
      <c r="R672" s="61">
        <v>0</v>
      </c>
      <c r="S672" s="61">
        <v>0</v>
      </c>
      <c r="T672" s="61">
        <v>0</v>
      </c>
      <c r="U672" s="61">
        <v>0</v>
      </c>
      <c r="V672" s="61">
        <v>2</v>
      </c>
      <c r="W672" s="61">
        <v>0</v>
      </c>
      <c r="X672" s="61">
        <v>0</v>
      </c>
      <c r="Y672" s="61">
        <v>0</v>
      </c>
      <c r="Z672" s="61">
        <v>0</v>
      </c>
      <c r="AA672" s="61">
        <v>1</v>
      </c>
      <c r="AB672" s="61">
        <v>0</v>
      </c>
      <c r="AC672" s="61">
        <v>1</v>
      </c>
      <c r="AD672" s="61">
        <v>0</v>
      </c>
      <c r="AE672" s="61">
        <v>1</v>
      </c>
      <c r="AF672" s="61">
        <v>5</v>
      </c>
      <c r="AG672" s="61">
        <v>10</v>
      </c>
      <c r="AH672" s="61">
        <v>10</v>
      </c>
      <c r="AI672" s="61">
        <v>0</v>
      </c>
      <c r="AJ672" s="61">
        <v>0</v>
      </c>
      <c r="AK672" s="61">
        <v>0</v>
      </c>
      <c r="AL672" s="61">
        <v>0</v>
      </c>
      <c r="AM672" s="61">
        <v>0</v>
      </c>
      <c r="AN672" s="61">
        <v>0</v>
      </c>
    </row>
    <row r="673" spans="1:40" s="123" customFormat="1" ht="37.5" x14ac:dyDescent="0.25">
      <c r="A673" s="61">
        <v>605</v>
      </c>
      <c r="B673" s="61" t="s">
        <v>779</v>
      </c>
      <c r="C673" s="61" t="s">
        <v>3994</v>
      </c>
      <c r="D673" s="61" t="s">
        <v>412</v>
      </c>
      <c r="E673" s="61"/>
      <c r="F673" s="61" t="s">
        <v>1302</v>
      </c>
      <c r="G673" s="61"/>
      <c r="H673" s="61">
        <v>5</v>
      </c>
      <c r="I673" s="61">
        <v>1</v>
      </c>
      <c r="J673" s="61">
        <v>0</v>
      </c>
      <c r="K673" s="61">
        <v>0</v>
      </c>
      <c r="L673" s="61">
        <v>1</v>
      </c>
      <c r="M673" s="61">
        <v>1</v>
      </c>
      <c r="N673" s="61">
        <v>0</v>
      </c>
      <c r="O673" s="61">
        <v>1</v>
      </c>
      <c r="P673" s="61">
        <v>3</v>
      </c>
      <c r="Q673" s="61">
        <v>0</v>
      </c>
      <c r="R673" s="61">
        <v>0</v>
      </c>
      <c r="S673" s="61">
        <v>0</v>
      </c>
      <c r="T673" s="61">
        <v>0</v>
      </c>
      <c r="U673" s="61">
        <v>0</v>
      </c>
      <c r="V673" s="61">
        <v>1</v>
      </c>
      <c r="W673" s="61">
        <v>1</v>
      </c>
      <c r="X673" s="61">
        <v>0</v>
      </c>
      <c r="Y673" s="61">
        <v>0</v>
      </c>
      <c r="Z673" s="61">
        <v>0</v>
      </c>
      <c r="AA673" s="61">
        <v>0</v>
      </c>
      <c r="AB673" s="61">
        <v>0</v>
      </c>
      <c r="AC673" s="61">
        <v>2</v>
      </c>
      <c r="AD673" s="61">
        <v>0</v>
      </c>
      <c r="AE673" s="61">
        <v>1</v>
      </c>
      <c r="AF673" s="61">
        <v>5</v>
      </c>
      <c r="AG673" s="61">
        <v>10</v>
      </c>
      <c r="AH673" s="61">
        <v>30</v>
      </c>
      <c r="AI673" s="61">
        <v>0</v>
      </c>
      <c r="AJ673" s="61">
        <v>0</v>
      </c>
      <c r="AK673" s="61">
        <v>0</v>
      </c>
      <c r="AL673" s="61">
        <v>0</v>
      </c>
      <c r="AM673" s="61">
        <v>0</v>
      </c>
      <c r="AN673" s="61">
        <v>0</v>
      </c>
    </row>
    <row r="674" spans="1:40" s="123" customFormat="1" ht="75" x14ac:dyDescent="0.25">
      <c r="A674" s="61">
        <v>606</v>
      </c>
      <c r="B674" s="61" t="s">
        <v>779</v>
      </c>
      <c r="C674" s="61" t="s">
        <v>3995</v>
      </c>
      <c r="D674" s="61" t="s">
        <v>389</v>
      </c>
      <c r="E674" s="61"/>
      <c r="F674" s="61" t="s">
        <v>1303</v>
      </c>
      <c r="G674" s="61"/>
      <c r="H674" s="61">
        <v>5</v>
      </c>
      <c r="I674" s="61">
        <v>1</v>
      </c>
      <c r="J674" s="61">
        <v>0</v>
      </c>
      <c r="K674" s="61">
        <v>0</v>
      </c>
      <c r="L674" s="61">
        <v>1</v>
      </c>
      <c r="M674" s="61">
        <v>2</v>
      </c>
      <c r="N674" s="61">
        <v>0</v>
      </c>
      <c r="O674" s="61">
        <v>2</v>
      </c>
      <c r="P674" s="61">
        <v>5</v>
      </c>
      <c r="Q674" s="61">
        <v>0</v>
      </c>
      <c r="R674" s="61">
        <v>0</v>
      </c>
      <c r="S674" s="61">
        <v>5</v>
      </c>
      <c r="T674" s="61">
        <v>0</v>
      </c>
      <c r="U674" s="61">
        <v>0</v>
      </c>
      <c r="V674" s="61">
        <v>2</v>
      </c>
      <c r="W674" s="61">
        <v>1</v>
      </c>
      <c r="X674" s="61">
        <v>0</v>
      </c>
      <c r="Y674" s="61">
        <v>0</v>
      </c>
      <c r="Z674" s="61">
        <v>0</v>
      </c>
      <c r="AA674" s="61">
        <v>0</v>
      </c>
      <c r="AB674" s="61">
        <v>0</v>
      </c>
      <c r="AC674" s="61">
        <v>2</v>
      </c>
      <c r="AD674" s="61">
        <v>1</v>
      </c>
      <c r="AE674" s="61">
        <v>2</v>
      </c>
      <c r="AF674" s="61">
        <v>20</v>
      </c>
      <c r="AG674" s="61">
        <v>60</v>
      </c>
      <c r="AH674" s="61">
        <v>30</v>
      </c>
      <c r="AI674" s="61">
        <v>0</v>
      </c>
      <c r="AJ674" s="61">
        <v>0</v>
      </c>
      <c r="AK674" s="61">
        <v>0</v>
      </c>
      <c r="AL674" s="61">
        <v>0</v>
      </c>
      <c r="AM674" s="61">
        <v>0</v>
      </c>
      <c r="AN674" s="61">
        <v>0</v>
      </c>
    </row>
    <row r="675" spans="1:40" s="126" customFormat="1" ht="56.25" x14ac:dyDescent="0.25">
      <c r="A675" s="125"/>
      <c r="B675" s="125" t="s">
        <v>126</v>
      </c>
      <c r="C675" s="125"/>
      <c r="D675" s="125" t="s">
        <v>780</v>
      </c>
      <c r="E675" s="125">
        <v>96.7</v>
      </c>
      <c r="F675" s="125"/>
      <c r="G675" s="125"/>
      <c r="H675" s="125">
        <f>SUM(H662:H674)</f>
        <v>110</v>
      </c>
      <c r="I675" s="125">
        <f t="shared" ref="I675:AN675" si="62">SUM(I662:I674)</f>
        <v>16</v>
      </c>
      <c r="J675" s="125">
        <f t="shared" si="62"/>
        <v>0</v>
      </c>
      <c r="K675" s="125">
        <f t="shared" si="62"/>
        <v>0</v>
      </c>
      <c r="L675" s="125">
        <f t="shared" si="62"/>
        <v>11</v>
      </c>
      <c r="M675" s="125">
        <f t="shared" si="62"/>
        <v>14</v>
      </c>
      <c r="N675" s="125">
        <f t="shared" si="62"/>
        <v>0</v>
      </c>
      <c r="O675" s="125">
        <f t="shared" si="62"/>
        <v>16</v>
      </c>
      <c r="P675" s="125">
        <f t="shared" si="62"/>
        <v>27</v>
      </c>
      <c r="Q675" s="125">
        <f t="shared" si="62"/>
        <v>4</v>
      </c>
      <c r="R675" s="125">
        <f t="shared" si="62"/>
        <v>0</v>
      </c>
      <c r="S675" s="125">
        <f t="shared" si="62"/>
        <v>22</v>
      </c>
      <c r="T675" s="125">
        <f t="shared" si="62"/>
        <v>0</v>
      </c>
      <c r="U675" s="125">
        <f t="shared" si="62"/>
        <v>0</v>
      </c>
      <c r="V675" s="125">
        <f t="shared" si="62"/>
        <v>16</v>
      </c>
      <c r="W675" s="125">
        <f t="shared" si="62"/>
        <v>23</v>
      </c>
      <c r="X675" s="125">
        <f t="shared" si="62"/>
        <v>0</v>
      </c>
      <c r="Y675" s="125">
        <f t="shared" si="62"/>
        <v>0</v>
      </c>
      <c r="Z675" s="125">
        <f t="shared" si="62"/>
        <v>0</v>
      </c>
      <c r="AA675" s="125">
        <f t="shared" si="62"/>
        <v>5</v>
      </c>
      <c r="AB675" s="125">
        <f t="shared" si="62"/>
        <v>0</v>
      </c>
      <c r="AC675" s="125">
        <f t="shared" si="62"/>
        <v>23</v>
      </c>
      <c r="AD675" s="125">
        <f t="shared" si="62"/>
        <v>2</v>
      </c>
      <c r="AE675" s="125">
        <f t="shared" si="62"/>
        <v>15</v>
      </c>
      <c r="AF675" s="125">
        <f t="shared" si="62"/>
        <v>100</v>
      </c>
      <c r="AG675" s="125">
        <f t="shared" si="62"/>
        <v>266</v>
      </c>
      <c r="AH675" s="125">
        <f t="shared" si="62"/>
        <v>155</v>
      </c>
      <c r="AI675" s="125">
        <f t="shared" si="62"/>
        <v>0</v>
      </c>
      <c r="AJ675" s="125">
        <f t="shared" si="62"/>
        <v>0</v>
      </c>
      <c r="AK675" s="125">
        <f t="shared" si="62"/>
        <v>0</v>
      </c>
      <c r="AL675" s="125">
        <f t="shared" si="62"/>
        <v>0</v>
      </c>
      <c r="AM675" s="125">
        <f t="shared" si="62"/>
        <v>0</v>
      </c>
      <c r="AN675" s="125">
        <f t="shared" si="62"/>
        <v>0</v>
      </c>
    </row>
    <row r="676" spans="1:40" s="123" customFormat="1" ht="56.25" x14ac:dyDescent="0.25">
      <c r="A676" s="61">
        <v>607</v>
      </c>
      <c r="B676" s="61" t="s">
        <v>779</v>
      </c>
      <c r="C676" s="61" t="s">
        <v>629</v>
      </c>
      <c r="D676" s="61" t="s">
        <v>780</v>
      </c>
      <c r="E676" s="61"/>
      <c r="F676" s="61"/>
      <c r="G676" s="61">
        <v>0</v>
      </c>
      <c r="H676" s="61">
        <v>0</v>
      </c>
      <c r="I676" s="61">
        <v>0</v>
      </c>
      <c r="J676" s="61">
        <v>0</v>
      </c>
      <c r="K676" s="61">
        <v>0</v>
      </c>
      <c r="L676" s="61">
        <v>0</v>
      </c>
      <c r="M676" s="61">
        <v>0</v>
      </c>
      <c r="N676" s="61">
        <v>0</v>
      </c>
      <c r="O676" s="61">
        <v>0</v>
      </c>
      <c r="P676" s="61">
        <v>0</v>
      </c>
      <c r="Q676" s="61">
        <v>0</v>
      </c>
      <c r="R676" s="61">
        <v>0</v>
      </c>
      <c r="S676" s="61">
        <v>0</v>
      </c>
      <c r="T676" s="61">
        <v>0</v>
      </c>
      <c r="U676" s="61">
        <v>0</v>
      </c>
      <c r="V676" s="61">
        <v>0</v>
      </c>
      <c r="W676" s="61">
        <v>0</v>
      </c>
      <c r="X676" s="61">
        <v>0</v>
      </c>
      <c r="Y676" s="61">
        <v>0</v>
      </c>
      <c r="Z676" s="61">
        <v>0</v>
      </c>
      <c r="AA676" s="61">
        <v>0</v>
      </c>
      <c r="AB676" s="61">
        <v>0</v>
      </c>
      <c r="AC676" s="61">
        <v>0</v>
      </c>
      <c r="AD676" s="61">
        <v>0</v>
      </c>
      <c r="AE676" s="61">
        <v>0</v>
      </c>
      <c r="AF676" s="61">
        <v>0</v>
      </c>
      <c r="AG676" s="61">
        <v>0</v>
      </c>
      <c r="AH676" s="61">
        <v>0</v>
      </c>
      <c r="AI676" s="61">
        <v>0</v>
      </c>
      <c r="AJ676" s="61">
        <v>0</v>
      </c>
      <c r="AK676" s="61">
        <v>0</v>
      </c>
      <c r="AL676" s="61">
        <v>0</v>
      </c>
      <c r="AM676" s="61">
        <v>0</v>
      </c>
      <c r="AN676" s="61">
        <v>0</v>
      </c>
    </row>
    <row r="677" spans="1:40" s="126" customFormat="1" ht="56.25" x14ac:dyDescent="0.25">
      <c r="A677" s="125"/>
      <c r="B677" s="125" t="s">
        <v>1453</v>
      </c>
      <c r="C677" s="125"/>
      <c r="D677" s="125" t="s">
        <v>780</v>
      </c>
      <c r="E677" s="125"/>
      <c r="F677" s="125"/>
      <c r="G677" s="125">
        <f>G676+G675</f>
        <v>0</v>
      </c>
      <c r="H677" s="125">
        <f t="shared" ref="H677:AN677" si="63">H676+H675</f>
        <v>110</v>
      </c>
      <c r="I677" s="125">
        <f t="shared" si="63"/>
        <v>16</v>
      </c>
      <c r="J677" s="125">
        <f t="shared" si="63"/>
        <v>0</v>
      </c>
      <c r="K677" s="125">
        <f t="shared" si="63"/>
        <v>0</v>
      </c>
      <c r="L677" s="125">
        <f t="shared" si="63"/>
        <v>11</v>
      </c>
      <c r="M677" s="125">
        <f t="shared" si="63"/>
        <v>14</v>
      </c>
      <c r="N677" s="125">
        <f t="shared" si="63"/>
        <v>0</v>
      </c>
      <c r="O677" s="125">
        <f t="shared" si="63"/>
        <v>16</v>
      </c>
      <c r="P677" s="125">
        <f t="shared" si="63"/>
        <v>27</v>
      </c>
      <c r="Q677" s="125">
        <f t="shared" si="63"/>
        <v>4</v>
      </c>
      <c r="R677" s="125">
        <f t="shared" si="63"/>
        <v>0</v>
      </c>
      <c r="S677" s="125">
        <f t="shared" si="63"/>
        <v>22</v>
      </c>
      <c r="T677" s="125">
        <f t="shared" si="63"/>
        <v>0</v>
      </c>
      <c r="U677" s="125">
        <f t="shared" si="63"/>
        <v>0</v>
      </c>
      <c r="V677" s="125">
        <f t="shared" si="63"/>
        <v>16</v>
      </c>
      <c r="W677" s="125">
        <f t="shared" si="63"/>
        <v>23</v>
      </c>
      <c r="X677" s="125">
        <f t="shared" si="63"/>
        <v>0</v>
      </c>
      <c r="Y677" s="125">
        <f t="shared" si="63"/>
        <v>0</v>
      </c>
      <c r="Z677" s="125">
        <f t="shared" si="63"/>
        <v>0</v>
      </c>
      <c r="AA677" s="125">
        <f t="shared" si="63"/>
        <v>5</v>
      </c>
      <c r="AB677" s="125">
        <f t="shared" si="63"/>
        <v>0</v>
      </c>
      <c r="AC677" s="125">
        <f t="shared" si="63"/>
        <v>23</v>
      </c>
      <c r="AD677" s="125">
        <f t="shared" si="63"/>
        <v>2</v>
      </c>
      <c r="AE677" s="125">
        <f t="shared" si="63"/>
        <v>15</v>
      </c>
      <c r="AF677" s="125">
        <f t="shared" si="63"/>
        <v>100</v>
      </c>
      <c r="AG677" s="125">
        <f t="shared" si="63"/>
        <v>266</v>
      </c>
      <c r="AH677" s="125">
        <f t="shared" si="63"/>
        <v>155</v>
      </c>
      <c r="AI677" s="125">
        <f t="shared" si="63"/>
        <v>0</v>
      </c>
      <c r="AJ677" s="125">
        <f t="shared" si="63"/>
        <v>0</v>
      </c>
      <c r="AK677" s="125">
        <f t="shared" si="63"/>
        <v>0</v>
      </c>
      <c r="AL677" s="125">
        <f t="shared" si="63"/>
        <v>0</v>
      </c>
      <c r="AM677" s="125">
        <f t="shared" si="63"/>
        <v>0</v>
      </c>
      <c r="AN677" s="125">
        <f t="shared" si="63"/>
        <v>0</v>
      </c>
    </row>
    <row r="678" spans="1:40" s="123" customFormat="1" ht="56.25" x14ac:dyDescent="0.25">
      <c r="A678" s="61">
        <v>608</v>
      </c>
      <c r="B678" s="61" t="s">
        <v>781</v>
      </c>
      <c r="C678" s="61" t="s">
        <v>3996</v>
      </c>
      <c r="D678" s="61" t="s">
        <v>604</v>
      </c>
      <c r="E678" s="61"/>
      <c r="F678" s="61" t="s">
        <v>1304</v>
      </c>
      <c r="G678" s="61"/>
      <c r="H678" s="61">
        <v>6</v>
      </c>
      <c r="I678" s="61">
        <v>1</v>
      </c>
      <c r="J678" s="61">
        <v>1</v>
      </c>
      <c r="K678" s="61">
        <v>0</v>
      </c>
      <c r="L678" s="61">
        <v>0</v>
      </c>
      <c r="M678" s="61">
        <v>1</v>
      </c>
      <c r="N678" s="61">
        <v>0</v>
      </c>
      <c r="O678" s="61">
        <v>1</v>
      </c>
      <c r="P678" s="61">
        <v>2</v>
      </c>
      <c r="Q678" s="61">
        <v>1</v>
      </c>
      <c r="R678" s="61">
        <v>0</v>
      </c>
      <c r="S678" s="61">
        <v>5</v>
      </c>
      <c r="T678" s="61">
        <v>0</v>
      </c>
      <c r="U678" s="61">
        <v>0</v>
      </c>
      <c r="V678" s="61">
        <v>1</v>
      </c>
      <c r="W678" s="61">
        <v>0</v>
      </c>
      <c r="X678" s="61">
        <v>0</v>
      </c>
      <c r="Y678" s="61">
        <v>0</v>
      </c>
      <c r="Z678" s="61">
        <v>0</v>
      </c>
      <c r="AA678" s="61">
        <v>0</v>
      </c>
      <c r="AB678" s="61">
        <v>0</v>
      </c>
      <c r="AC678" s="61">
        <v>2</v>
      </c>
      <c r="AD678" s="61">
        <v>0</v>
      </c>
      <c r="AE678" s="61">
        <v>0</v>
      </c>
      <c r="AF678" s="61">
        <v>10</v>
      </c>
      <c r="AG678" s="61">
        <v>30</v>
      </c>
      <c r="AH678" s="61">
        <v>10</v>
      </c>
      <c r="AI678" s="61">
        <v>2</v>
      </c>
      <c r="AJ678" s="61">
        <v>0</v>
      </c>
      <c r="AK678" s="61">
        <v>0</v>
      </c>
      <c r="AL678" s="61">
        <v>0</v>
      </c>
      <c r="AM678" s="61">
        <v>0</v>
      </c>
      <c r="AN678" s="61">
        <v>0</v>
      </c>
    </row>
    <row r="679" spans="1:40" s="123" customFormat="1" ht="56.25" x14ac:dyDescent="0.25">
      <c r="A679" s="61">
        <v>609</v>
      </c>
      <c r="B679" s="61" t="s">
        <v>781</v>
      </c>
      <c r="C679" s="61" t="s">
        <v>3997</v>
      </c>
      <c r="D679" s="61" t="s">
        <v>604</v>
      </c>
      <c r="E679" s="61"/>
      <c r="F679" s="322" t="s">
        <v>1305</v>
      </c>
      <c r="G679" s="61"/>
      <c r="H679" s="61">
        <v>6</v>
      </c>
      <c r="I679" s="61">
        <v>1</v>
      </c>
      <c r="J679" s="61">
        <v>0</v>
      </c>
      <c r="K679" s="61">
        <v>0</v>
      </c>
      <c r="L679" s="61">
        <v>0</v>
      </c>
      <c r="M679" s="61">
        <v>1</v>
      </c>
      <c r="N679" s="61">
        <v>0</v>
      </c>
      <c r="O679" s="61">
        <v>1</v>
      </c>
      <c r="P679" s="61">
        <v>2</v>
      </c>
      <c r="Q679" s="61">
        <v>1</v>
      </c>
      <c r="R679" s="61">
        <v>0</v>
      </c>
      <c r="S679" s="61">
        <v>4</v>
      </c>
      <c r="T679" s="61">
        <v>0</v>
      </c>
      <c r="U679" s="61">
        <v>0</v>
      </c>
      <c r="V679" s="61">
        <v>1</v>
      </c>
      <c r="W679" s="61">
        <v>0</v>
      </c>
      <c r="X679" s="61">
        <v>0</v>
      </c>
      <c r="Y679" s="61">
        <v>0</v>
      </c>
      <c r="Z679" s="61">
        <v>0</v>
      </c>
      <c r="AA679" s="61">
        <v>0</v>
      </c>
      <c r="AB679" s="61">
        <v>0</v>
      </c>
      <c r="AC679" s="61">
        <v>2</v>
      </c>
      <c r="AD679" s="61">
        <v>0</v>
      </c>
      <c r="AE679" s="61">
        <v>0</v>
      </c>
      <c r="AF679" s="61">
        <v>10</v>
      </c>
      <c r="AG679" s="61">
        <v>30</v>
      </c>
      <c r="AH679" s="61">
        <v>8</v>
      </c>
      <c r="AI679" s="61">
        <v>2</v>
      </c>
      <c r="AJ679" s="61">
        <v>0</v>
      </c>
      <c r="AK679" s="61">
        <v>0</v>
      </c>
      <c r="AL679" s="61">
        <v>0</v>
      </c>
      <c r="AM679" s="61">
        <v>0</v>
      </c>
      <c r="AN679" s="61">
        <v>0</v>
      </c>
    </row>
    <row r="680" spans="1:40" s="123" customFormat="1" ht="56.25" x14ac:dyDescent="0.25">
      <c r="A680" s="61">
        <v>610</v>
      </c>
      <c r="B680" s="61" t="s">
        <v>781</v>
      </c>
      <c r="C680" s="61" t="s">
        <v>3998</v>
      </c>
      <c r="D680" s="61" t="s">
        <v>604</v>
      </c>
      <c r="E680" s="61"/>
      <c r="F680" s="61" t="s">
        <v>1306</v>
      </c>
      <c r="G680" s="61"/>
      <c r="H680" s="61">
        <v>5</v>
      </c>
      <c r="I680" s="61">
        <v>1</v>
      </c>
      <c r="J680" s="61">
        <v>0</v>
      </c>
      <c r="K680" s="61">
        <v>0</v>
      </c>
      <c r="L680" s="61">
        <v>0</v>
      </c>
      <c r="M680" s="61">
        <v>1</v>
      </c>
      <c r="N680" s="61">
        <v>0</v>
      </c>
      <c r="O680" s="61">
        <v>1</v>
      </c>
      <c r="P680" s="61">
        <v>2</v>
      </c>
      <c r="Q680" s="61">
        <v>1</v>
      </c>
      <c r="R680" s="61">
        <v>0</v>
      </c>
      <c r="S680" s="61">
        <v>3</v>
      </c>
      <c r="T680" s="61">
        <v>0</v>
      </c>
      <c r="U680" s="61">
        <v>0</v>
      </c>
      <c r="V680" s="61">
        <v>1</v>
      </c>
      <c r="W680" s="61">
        <v>0</v>
      </c>
      <c r="X680" s="61">
        <v>1</v>
      </c>
      <c r="Y680" s="61">
        <v>0</v>
      </c>
      <c r="Z680" s="61">
        <v>0</v>
      </c>
      <c r="AA680" s="61">
        <v>0</v>
      </c>
      <c r="AB680" s="61">
        <v>0</v>
      </c>
      <c r="AC680" s="61">
        <v>3</v>
      </c>
      <c r="AD680" s="61">
        <v>0</v>
      </c>
      <c r="AE680" s="61">
        <v>0</v>
      </c>
      <c r="AF680" s="61">
        <v>10</v>
      </c>
      <c r="AG680" s="61">
        <v>30</v>
      </c>
      <c r="AH680" s="61">
        <v>9</v>
      </c>
      <c r="AI680" s="61">
        <v>2</v>
      </c>
      <c r="AJ680" s="61">
        <v>0</v>
      </c>
      <c r="AK680" s="61">
        <v>0</v>
      </c>
      <c r="AL680" s="61">
        <v>0</v>
      </c>
      <c r="AM680" s="61">
        <v>0</v>
      </c>
      <c r="AN680" s="61">
        <v>0</v>
      </c>
    </row>
    <row r="681" spans="1:40" s="123" customFormat="1" ht="56.25" x14ac:dyDescent="0.25">
      <c r="A681" s="61">
        <v>611</v>
      </c>
      <c r="B681" s="61" t="s">
        <v>781</v>
      </c>
      <c r="C681" s="61" t="s">
        <v>3999</v>
      </c>
      <c r="D681" s="61" t="s">
        <v>604</v>
      </c>
      <c r="E681" s="61"/>
      <c r="F681" s="61" t="s">
        <v>1307</v>
      </c>
      <c r="G681" s="61"/>
      <c r="H681" s="61">
        <v>5</v>
      </c>
      <c r="I681" s="61">
        <v>1</v>
      </c>
      <c r="J681" s="61">
        <v>0</v>
      </c>
      <c r="K681" s="61">
        <v>0</v>
      </c>
      <c r="L681" s="61">
        <v>0</v>
      </c>
      <c r="M681" s="61">
        <v>0</v>
      </c>
      <c r="N681" s="61">
        <v>0</v>
      </c>
      <c r="O681" s="61">
        <v>1</v>
      </c>
      <c r="P681" s="61">
        <v>2</v>
      </c>
      <c r="Q681" s="61">
        <v>1</v>
      </c>
      <c r="R681" s="61">
        <v>0</v>
      </c>
      <c r="S681" s="61">
        <v>1</v>
      </c>
      <c r="T681" s="61">
        <v>0</v>
      </c>
      <c r="U681" s="61">
        <v>0</v>
      </c>
      <c r="V681" s="61">
        <v>0</v>
      </c>
      <c r="W681" s="61">
        <v>1</v>
      </c>
      <c r="X681" s="61">
        <v>0</v>
      </c>
      <c r="Y681" s="61">
        <v>0</v>
      </c>
      <c r="Z681" s="61">
        <v>0</v>
      </c>
      <c r="AA681" s="61">
        <v>0</v>
      </c>
      <c r="AB681" s="61">
        <v>0</v>
      </c>
      <c r="AC681" s="61">
        <v>1</v>
      </c>
      <c r="AD681" s="61">
        <v>0</v>
      </c>
      <c r="AE681" s="61">
        <v>0</v>
      </c>
      <c r="AF681" s="61">
        <v>5</v>
      </c>
      <c r="AG681" s="61">
        <v>5</v>
      </c>
      <c r="AH681" s="61">
        <v>1</v>
      </c>
      <c r="AI681" s="61">
        <v>2</v>
      </c>
      <c r="AJ681" s="61">
        <v>0</v>
      </c>
      <c r="AK681" s="61">
        <v>0</v>
      </c>
      <c r="AL681" s="61">
        <v>0</v>
      </c>
      <c r="AM681" s="61">
        <v>0</v>
      </c>
      <c r="AN681" s="61">
        <v>0</v>
      </c>
    </row>
    <row r="682" spans="1:40" s="123" customFormat="1" ht="56.25" x14ac:dyDescent="0.25">
      <c r="A682" s="61">
        <v>612</v>
      </c>
      <c r="B682" s="61" t="s">
        <v>781</v>
      </c>
      <c r="C682" s="61" t="s">
        <v>4000</v>
      </c>
      <c r="D682" s="61" t="s">
        <v>604</v>
      </c>
      <c r="E682" s="61"/>
      <c r="F682" s="61" t="s">
        <v>1307</v>
      </c>
      <c r="G682" s="61"/>
      <c r="H682" s="61">
        <v>5</v>
      </c>
      <c r="I682" s="61">
        <v>1</v>
      </c>
      <c r="J682" s="61">
        <v>0</v>
      </c>
      <c r="K682" s="61">
        <v>0</v>
      </c>
      <c r="L682" s="61">
        <v>0</v>
      </c>
      <c r="M682" s="61">
        <v>0</v>
      </c>
      <c r="N682" s="61">
        <v>0</v>
      </c>
      <c r="O682" s="61">
        <v>1</v>
      </c>
      <c r="P682" s="61">
        <v>2</v>
      </c>
      <c r="Q682" s="61">
        <v>1</v>
      </c>
      <c r="R682" s="61">
        <v>0</v>
      </c>
      <c r="S682" s="61">
        <v>1</v>
      </c>
      <c r="T682" s="61">
        <v>0</v>
      </c>
      <c r="U682" s="61">
        <v>0</v>
      </c>
      <c r="V682" s="61">
        <v>0</v>
      </c>
      <c r="W682" s="61">
        <v>1</v>
      </c>
      <c r="X682" s="61">
        <v>0</v>
      </c>
      <c r="Y682" s="61">
        <v>0</v>
      </c>
      <c r="Z682" s="61">
        <v>0</v>
      </c>
      <c r="AA682" s="61">
        <v>0</v>
      </c>
      <c r="AB682" s="61">
        <v>0</v>
      </c>
      <c r="AC682" s="61">
        <v>1</v>
      </c>
      <c r="AD682" s="61">
        <v>0</v>
      </c>
      <c r="AE682" s="61">
        <v>0</v>
      </c>
      <c r="AF682" s="61">
        <v>5</v>
      </c>
      <c r="AG682" s="61">
        <v>5</v>
      </c>
      <c r="AH682" s="61">
        <v>1</v>
      </c>
      <c r="AI682" s="61">
        <v>0</v>
      </c>
      <c r="AJ682" s="61">
        <v>0</v>
      </c>
      <c r="AK682" s="61">
        <v>0</v>
      </c>
      <c r="AL682" s="61">
        <v>0</v>
      </c>
      <c r="AM682" s="61">
        <v>0</v>
      </c>
      <c r="AN682" s="61">
        <v>0</v>
      </c>
    </row>
    <row r="683" spans="1:40" s="123" customFormat="1" ht="56.25" x14ac:dyDescent="0.25">
      <c r="A683" s="61">
        <v>613</v>
      </c>
      <c r="B683" s="61" t="s">
        <v>781</v>
      </c>
      <c r="C683" s="61" t="s">
        <v>4001</v>
      </c>
      <c r="D683" s="61" t="s">
        <v>604</v>
      </c>
      <c r="E683" s="61"/>
      <c r="F683" s="61" t="s">
        <v>1308</v>
      </c>
      <c r="G683" s="61"/>
      <c r="H683" s="61">
        <v>5</v>
      </c>
      <c r="I683" s="61">
        <v>1</v>
      </c>
      <c r="J683" s="61">
        <v>0</v>
      </c>
      <c r="K683" s="61">
        <v>0</v>
      </c>
      <c r="L683" s="61">
        <v>1</v>
      </c>
      <c r="M683" s="61">
        <v>1</v>
      </c>
      <c r="N683" s="61">
        <v>0</v>
      </c>
      <c r="O683" s="61">
        <v>1</v>
      </c>
      <c r="P683" s="61">
        <v>2</v>
      </c>
      <c r="Q683" s="61">
        <v>1</v>
      </c>
      <c r="R683" s="61">
        <v>0</v>
      </c>
      <c r="S683" s="61">
        <v>2</v>
      </c>
      <c r="T683" s="61">
        <v>0</v>
      </c>
      <c r="U683" s="61">
        <v>0</v>
      </c>
      <c r="V683" s="61">
        <v>1</v>
      </c>
      <c r="W683" s="61">
        <v>0</v>
      </c>
      <c r="X683" s="61">
        <v>0</v>
      </c>
      <c r="Y683" s="61">
        <v>0</v>
      </c>
      <c r="Z683" s="61">
        <v>0</v>
      </c>
      <c r="AA683" s="61">
        <v>1</v>
      </c>
      <c r="AB683" s="61">
        <v>1</v>
      </c>
      <c r="AC683" s="61">
        <v>2</v>
      </c>
      <c r="AD683" s="61">
        <v>0</v>
      </c>
      <c r="AE683" s="61">
        <v>2</v>
      </c>
      <c r="AF683" s="61">
        <v>10</v>
      </c>
      <c r="AG683" s="61">
        <v>30</v>
      </c>
      <c r="AH683" s="61">
        <v>10</v>
      </c>
      <c r="AI683" s="61">
        <v>2</v>
      </c>
      <c r="AJ683" s="61">
        <v>0</v>
      </c>
      <c r="AK683" s="61">
        <v>0</v>
      </c>
      <c r="AL683" s="61">
        <v>0</v>
      </c>
      <c r="AM683" s="61">
        <v>0</v>
      </c>
      <c r="AN683" s="61">
        <v>0</v>
      </c>
    </row>
    <row r="684" spans="1:40" s="123" customFormat="1" ht="56.25" x14ac:dyDescent="0.25">
      <c r="A684" s="61">
        <v>614</v>
      </c>
      <c r="B684" s="61" t="s">
        <v>781</v>
      </c>
      <c r="C684" s="61" t="s">
        <v>4002</v>
      </c>
      <c r="D684" s="61" t="s">
        <v>604</v>
      </c>
      <c r="E684" s="61"/>
      <c r="F684" s="61" t="s">
        <v>1309</v>
      </c>
      <c r="G684" s="61"/>
      <c r="H684" s="61">
        <v>6</v>
      </c>
      <c r="I684" s="61">
        <v>1</v>
      </c>
      <c r="J684" s="61">
        <v>0</v>
      </c>
      <c r="K684" s="61">
        <v>0</v>
      </c>
      <c r="L684" s="61">
        <v>1</v>
      </c>
      <c r="M684" s="61">
        <v>1</v>
      </c>
      <c r="N684" s="61">
        <v>0</v>
      </c>
      <c r="O684" s="61">
        <v>1</v>
      </c>
      <c r="P684" s="61">
        <v>2</v>
      </c>
      <c r="Q684" s="61">
        <v>1</v>
      </c>
      <c r="R684" s="61">
        <v>0</v>
      </c>
      <c r="S684" s="61">
        <v>1</v>
      </c>
      <c r="T684" s="61">
        <v>0</v>
      </c>
      <c r="U684" s="61">
        <v>0</v>
      </c>
      <c r="V684" s="61">
        <v>0</v>
      </c>
      <c r="W684" s="61">
        <v>1</v>
      </c>
      <c r="X684" s="61">
        <v>0</v>
      </c>
      <c r="Y684" s="61">
        <v>0</v>
      </c>
      <c r="Z684" s="61">
        <v>0</v>
      </c>
      <c r="AA684" s="61">
        <v>0</v>
      </c>
      <c r="AB684" s="61">
        <v>0</v>
      </c>
      <c r="AC684" s="61">
        <v>1</v>
      </c>
      <c r="AD684" s="61">
        <v>0</v>
      </c>
      <c r="AE684" s="61">
        <v>1</v>
      </c>
      <c r="AF684" s="61">
        <v>10</v>
      </c>
      <c r="AG684" s="61">
        <v>10</v>
      </c>
      <c r="AH684" s="61">
        <v>5</v>
      </c>
      <c r="AI684" s="61">
        <v>2</v>
      </c>
      <c r="AJ684" s="61">
        <v>0</v>
      </c>
      <c r="AK684" s="61">
        <v>0</v>
      </c>
      <c r="AL684" s="61">
        <v>0</v>
      </c>
      <c r="AM684" s="61">
        <v>0</v>
      </c>
      <c r="AN684" s="61">
        <v>0</v>
      </c>
    </row>
    <row r="685" spans="1:40" s="123" customFormat="1" ht="56.25" x14ac:dyDescent="0.25">
      <c r="A685" s="61">
        <v>615</v>
      </c>
      <c r="B685" s="61" t="s">
        <v>781</v>
      </c>
      <c r="C685" s="61" t="s">
        <v>4003</v>
      </c>
      <c r="D685" s="61" t="s">
        <v>604</v>
      </c>
      <c r="E685" s="61"/>
      <c r="F685" s="61" t="s">
        <v>1310</v>
      </c>
      <c r="G685" s="61"/>
      <c r="H685" s="61">
        <v>5</v>
      </c>
      <c r="I685" s="61">
        <v>1</v>
      </c>
      <c r="J685" s="61">
        <v>0</v>
      </c>
      <c r="K685" s="61">
        <v>0</v>
      </c>
      <c r="L685" s="61">
        <v>1</v>
      </c>
      <c r="M685" s="61">
        <v>0</v>
      </c>
      <c r="N685" s="61">
        <v>0</v>
      </c>
      <c r="O685" s="61">
        <v>1</v>
      </c>
      <c r="P685" s="61">
        <v>2</v>
      </c>
      <c r="Q685" s="61">
        <v>1</v>
      </c>
      <c r="R685" s="61">
        <v>0</v>
      </c>
      <c r="S685" s="61">
        <v>1</v>
      </c>
      <c r="T685" s="61">
        <v>0</v>
      </c>
      <c r="U685" s="61">
        <v>0</v>
      </c>
      <c r="V685" s="61">
        <v>1</v>
      </c>
      <c r="W685" s="61">
        <v>0</v>
      </c>
      <c r="X685" s="61">
        <v>0</v>
      </c>
      <c r="Y685" s="61">
        <v>0</v>
      </c>
      <c r="Z685" s="61">
        <v>0</v>
      </c>
      <c r="AA685" s="61">
        <v>0</v>
      </c>
      <c r="AB685" s="61">
        <v>0</v>
      </c>
      <c r="AC685" s="61">
        <v>1</v>
      </c>
      <c r="AD685" s="61">
        <v>0</v>
      </c>
      <c r="AE685" s="61">
        <v>0</v>
      </c>
      <c r="AF685" s="61">
        <v>5</v>
      </c>
      <c r="AG685" s="61">
        <v>10</v>
      </c>
      <c r="AH685" s="61">
        <v>5</v>
      </c>
      <c r="AI685" s="61">
        <v>2</v>
      </c>
      <c r="AJ685" s="61">
        <v>0</v>
      </c>
      <c r="AK685" s="61">
        <v>0</v>
      </c>
      <c r="AL685" s="61">
        <v>0</v>
      </c>
      <c r="AM685" s="61">
        <v>0</v>
      </c>
      <c r="AN685" s="61">
        <v>0</v>
      </c>
    </row>
    <row r="686" spans="1:40" s="123" customFormat="1" ht="56.25" x14ac:dyDescent="0.25">
      <c r="A686" s="61">
        <v>616</v>
      </c>
      <c r="B686" s="61" t="s">
        <v>781</v>
      </c>
      <c r="C686" s="61" t="s">
        <v>4004</v>
      </c>
      <c r="D686" s="61" t="s">
        <v>604</v>
      </c>
      <c r="E686" s="61"/>
      <c r="F686" s="61" t="s">
        <v>1311</v>
      </c>
      <c r="G686" s="61"/>
      <c r="H686" s="61">
        <v>5</v>
      </c>
      <c r="I686" s="61">
        <v>1</v>
      </c>
      <c r="J686" s="61">
        <v>0</v>
      </c>
      <c r="K686" s="61">
        <v>0</v>
      </c>
      <c r="L686" s="61">
        <v>0</v>
      </c>
      <c r="M686" s="61">
        <v>0</v>
      </c>
      <c r="N686" s="61">
        <v>0</v>
      </c>
      <c r="O686" s="61">
        <v>1</v>
      </c>
      <c r="P686" s="61">
        <v>2</v>
      </c>
      <c r="Q686" s="61">
        <v>1</v>
      </c>
      <c r="R686" s="61">
        <v>0</v>
      </c>
      <c r="S686" s="61">
        <v>4</v>
      </c>
      <c r="T686" s="61">
        <v>0</v>
      </c>
      <c r="U686" s="61">
        <v>0</v>
      </c>
      <c r="V686" s="61">
        <v>0</v>
      </c>
      <c r="W686" s="61">
        <v>0</v>
      </c>
      <c r="X686" s="61">
        <v>0</v>
      </c>
      <c r="Y686" s="61">
        <v>0</v>
      </c>
      <c r="Z686" s="61">
        <v>0</v>
      </c>
      <c r="AA686" s="61">
        <v>0</v>
      </c>
      <c r="AB686" s="61">
        <v>0</v>
      </c>
      <c r="AC686" s="61">
        <v>1</v>
      </c>
      <c r="AD686" s="61">
        <v>0</v>
      </c>
      <c r="AE686" s="61">
        <v>0</v>
      </c>
      <c r="AF686" s="61">
        <v>5</v>
      </c>
      <c r="AG686" s="61">
        <v>10</v>
      </c>
      <c r="AH686" s="61">
        <v>5</v>
      </c>
      <c r="AI686" s="61">
        <v>1</v>
      </c>
      <c r="AJ686" s="61">
        <v>0</v>
      </c>
      <c r="AK686" s="61">
        <v>0</v>
      </c>
      <c r="AL686" s="61">
        <v>0</v>
      </c>
      <c r="AM686" s="61">
        <v>0</v>
      </c>
      <c r="AN686" s="61">
        <v>0</v>
      </c>
    </row>
    <row r="687" spans="1:40" s="123" customFormat="1" ht="131.25" x14ac:dyDescent="0.25">
      <c r="A687" s="61">
        <v>617</v>
      </c>
      <c r="B687" s="61" t="s">
        <v>781</v>
      </c>
      <c r="C687" s="61" t="s">
        <v>4005</v>
      </c>
      <c r="D687" s="61" t="s">
        <v>604</v>
      </c>
      <c r="E687" s="61"/>
      <c r="F687" s="61" t="s">
        <v>1312</v>
      </c>
      <c r="G687" s="61"/>
      <c r="H687" s="61">
        <v>10</v>
      </c>
      <c r="I687" s="61">
        <v>1</v>
      </c>
      <c r="J687" s="61">
        <v>0</v>
      </c>
      <c r="K687" s="61">
        <v>0</v>
      </c>
      <c r="L687" s="61">
        <v>0</v>
      </c>
      <c r="M687" s="61">
        <v>1</v>
      </c>
      <c r="N687" s="61">
        <v>0</v>
      </c>
      <c r="O687" s="61">
        <v>1</v>
      </c>
      <c r="P687" s="61">
        <v>2</v>
      </c>
      <c r="Q687" s="61">
        <v>1</v>
      </c>
      <c r="R687" s="61">
        <v>0</v>
      </c>
      <c r="S687" s="61">
        <v>3</v>
      </c>
      <c r="T687" s="61">
        <v>0</v>
      </c>
      <c r="U687" s="61">
        <v>0</v>
      </c>
      <c r="V687" s="61">
        <v>1</v>
      </c>
      <c r="W687" s="61">
        <v>1</v>
      </c>
      <c r="X687" s="61">
        <v>0</v>
      </c>
      <c r="Y687" s="61">
        <v>0</v>
      </c>
      <c r="Z687" s="61">
        <v>0</v>
      </c>
      <c r="AA687" s="61">
        <v>1</v>
      </c>
      <c r="AB687" s="61">
        <v>0</v>
      </c>
      <c r="AC687" s="61">
        <v>1</v>
      </c>
      <c r="AD687" s="61">
        <v>0</v>
      </c>
      <c r="AE687" s="61">
        <v>1</v>
      </c>
      <c r="AF687" s="61">
        <v>10</v>
      </c>
      <c r="AG687" s="61">
        <v>15</v>
      </c>
      <c r="AH687" s="61">
        <v>10</v>
      </c>
      <c r="AI687" s="61">
        <v>0</v>
      </c>
      <c r="AJ687" s="61">
        <v>0</v>
      </c>
      <c r="AK687" s="61">
        <v>0</v>
      </c>
      <c r="AL687" s="61">
        <v>0</v>
      </c>
      <c r="AM687" s="61">
        <v>0</v>
      </c>
      <c r="AN687" s="61">
        <v>0</v>
      </c>
    </row>
    <row r="688" spans="1:40" s="123" customFormat="1" ht="99" customHeight="1" x14ac:dyDescent="0.25">
      <c r="A688" s="61">
        <v>618</v>
      </c>
      <c r="B688" s="61" t="s">
        <v>781</v>
      </c>
      <c r="C688" s="61" t="s">
        <v>4006</v>
      </c>
      <c r="D688" s="61" t="s">
        <v>604</v>
      </c>
      <c r="E688" s="61"/>
      <c r="F688" s="61" t="s">
        <v>1313</v>
      </c>
      <c r="G688" s="61"/>
      <c r="H688" s="61">
        <v>7</v>
      </c>
      <c r="I688" s="61">
        <v>1</v>
      </c>
      <c r="J688" s="61">
        <v>0</v>
      </c>
      <c r="K688" s="61">
        <v>0</v>
      </c>
      <c r="L688" s="61">
        <v>1</v>
      </c>
      <c r="M688" s="61">
        <v>0</v>
      </c>
      <c r="N688" s="61">
        <v>0</v>
      </c>
      <c r="O688" s="61">
        <v>1</v>
      </c>
      <c r="P688" s="61">
        <v>2</v>
      </c>
      <c r="Q688" s="61">
        <v>1</v>
      </c>
      <c r="R688" s="61">
        <v>0</v>
      </c>
      <c r="S688" s="61">
        <v>1</v>
      </c>
      <c r="T688" s="61">
        <v>0</v>
      </c>
      <c r="U688" s="61">
        <v>0</v>
      </c>
      <c r="V688" s="61">
        <v>1</v>
      </c>
      <c r="W688" s="61">
        <v>1</v>
      </c>
      <c r="X688" s="61">
        <v>0</v>
      </c>
      <c r="Y688" s="61">
        <v>0</v>
      </c>
      <c r="Z688" s="61">
        <v>0</v>
      </c>
      <c r="AA688" s="61">
        <v>0</v>
      </c>
      <c r="AB688" s="61">
        <v>0</v>
      </c>
      <c r="AC688" s="61">
        <v>1</v>
      </c>
      <c r="AD688" s="61">
        <v>0</v>
      </c>
      <c r="AE688" s="61">
        <v>0</v>
      </c>
      <c r="AF688" s="61">
        <v>10</v>
      </c>
      <c r="AG688" s="61">
        <v>10</v>
      </c>
      <c r="AH688" s="61">
        <v>5</v>
      </c>
      <c r="AI688" s="61">
        <v>0</v>
      </c>
      <c r="AJ688" s="61">
        <v>0</v>
      </c>
      <c r="AK688" s="61">
        <v>0</v>
      </c>
      <c r="AL688" s="61">
        <v>0</v>
      </c>
      <c r="AM688" s="61">
        <v>0</v>
      </c>
      <c r="AN688" s="61">
        <v>0</v>
      </c>
    </row>
    <row r="689" spans="1:40" s="123" customFormat="1" ht="56.25" x14ac:dyDescent="0.25">
      <c r="A689" s="61">
        <v>619</v>
      </c>
      <c r="B689" s="61" t="s">
        <v>781</v>
      </c>
      <c r="C689" s="61" t="s">
        <v>4007</v>
      </c>
      <c r="D689" s="61" t="s">
        <v>604</v>
      </c>
      <c r="E689" s="61"/>
      <c r="F689" s="61" t="s">
        <v>1314</v>
      </c>
      <c r="G689" s="61"/>
      <c r="H689" s="61">
        <v>5</v>
      </c>
      <c r="I689" s="61">
        <v>1</v>
      </c>
      <c r="J689" s="61">
        <v>0</v>
      </c>
      <c r="K689" s="61">
        <v>0</v>
      </c>
      <c r="L689" s="61">
        <v>1</v>
      </c>
      <c r="M689" s="61">
        <v>0</v>
      </c>
      <c r="N689" s="61">
        <v>0</v>
      </c>
      <c r="O689" s="61">
        <v>1</v>
      </c>
      <c r="P689" s="61">
        <v>2</v>
      </c>
      <c r="Q689" s="61">
        <v>1</v>
      </c>
      <c r="R689" s="61">
        <v>0</v>
      </c>
      <c r="S689" s="61">
        <v>1</v>
      </c>
      <c r="T689" s="61">
        <v>0</v>
      </c>
      <c r="U689" s="61">
        <v>0</v>
      </c>
      <c r="V689" s="61">
        <v>0</v>
      </c>
      <c r="W689" s="61">
        <v>1</v>
      </c>
      <c r="X689" s="61">
        <v>0</v>
      </c>
      <c r="Y689" s="61">
        <v>0</v>
      </c>
      <c r="Z689" s="61">
        <v>0</v>
      </c>
      <c r="AA689" s="61">
        <v>1</v>
      </c>
      <c r="AB689" s="61">
        <v>0</v>
      </c>
      <c r="AC689" s="61">
        <v>1</v>
      </c>
      <c r="AD689" s="61">
        <v>0</v>
      </c>
      <c r="AE689" s="61">
        <v>1</v>
      </c>
      <c r="AF689" s="61">
        <v>5</v>
      </c>
      <c r="AG689" s="61">
        <v>10</v>
      </c>
      <c r="AH689" s="61">
        <v>5</v>
      </c>
      <c r="AI689" s="61">
        <v>2</v>
      </c>
      <c r="AJ689" s="61">
        <v>0</v>
      </c>
      <c r="AK689" s="61">
        <v>0</v>
      </c>
      <c r="AL689" s="61">
        <v>0</v>
      </c>
      <c r="AM689" s="61">
        <v>0</v>
      </c>
      <c r="AN689" s="61">
        <v>0</v>
      </c>
    </row>
    <row r="690" spans="1:40" s="123" customFormat="1" ht="56.25" x14ac:dyDescent="0.25">
      <c r="A690" s="61">
        <v>620</v>
      </c>
      <c r="B690" s="61" t="s">
        <v>781</v>
      </c>
      <c r="C690" s="61" t="s">
        <v>4008</v>
      </c>
      <c r="D690" s="61" t="s">
        <v>604</v>
      </c>
      <c r="E690" s="61"/>
      <c r="F690" s="61" t="s">
        <v>1314</v>
      </c>
      <c r="G690" s="61"/>
      <c r="H690" s="61">
        <v>5</v>
      </c>
      <c r="I690" s="61">
        <v>1</v>
      </c>
      <c r="J690" s="61">
        <v>0</v>
      </c>
      <c r="K690" s="61">
        <v>0</v>
      </c>
      <c r="L690" s="61">
        <v>1</v>
      </c>
      <c r="M690" s="61">
        <v>0</v>
      </c>
      <c r="N690" s="61">
        <v>0</v>
      </c>
      <c r="O690" s="61">
        <v>1</v>
      </c>
      <c r="P690" s="61">
        <v>2</v>
      </c>
      <c r="Q690" s="61">
        <v>1</v>
      </c>
      <c r="R690" s="61">
        <v>0</v>
      </c>
      <c r="S690" s="61">
        <v>1</v>
      </c>
      <c r="T690" s="61">
        <v>0</v>
      </c>
      <c r="U690" s="61">
        <v>0</v>
      </c>
      <c r="V690" s="61">
        <v>1</v>
      </c>
      <c r="W690" s="61">
        <v>0</v>
      </c>
      <c r="X690" s="61">
        <v>0</v>
      </c>
      <c r="Y690" s="61">
        <v>0</v>
      </c>
      <c r="Z690" s="61">
        <v>0</v>
      </c>
      <c r="AA690" s="61">
        <v>1</v>
      </c>
      <c r="AB690" s="61">
        <v>0</v>
      </c>
      <c r="AC690" s="61">
        <v>1</v>
      </c>
      <c r="AD690" s="61">
        <v>0</v>
      </c>
      <c r="AE690" s="61">
        <v>1</v>
      </c>
      <c r="AF690" s="61">
        <v>5</v>
      </c>
      <c r="AG690" s="61">
        <v>10</v>
      </c>
      <c r="AH690" s="61">
        <v>5</v>
      </c>
      <c r="AI690" s="61">
        <v>2</v>
      </c>
      <c r="AJ690" s="61">
        <v>0</v>
      </c>
      <c r="AK690" s="61">
        <v>0</v>
      </c>
      <c r="AL690" s="61">
        <v>0</v>
      </c>
      <c r="AM690" s="61">
        <v>0</v>
      </c>
      <c r="AN690" s="61">
        <v>0</v>
      </c>
    </row>
    <row r="691" spans="1:40" s="123" customFormat="1" ht="75" x14ac:dyDescent="0.25">
      <c r="A691" s="61">
        <v>621</v>
      </c>
      <c r="B691" s="61" t="s">
        <v>781</v>
      </c>
      <c r="C691" s="61" t="s">
        <v>4009</v>
      </c>
      <c r="D691" s="61" t="s">
        <v>604</v>
      </c>
      <c r="E691" s="61"/>
      <c r="F691" s="61" t="s">
        <v>1314</v>
      </c>
      <c r="G691" s="61"/>
      <c r="H691" s="61">
        <v>5</v>
      </c>
      <c r="I691" s="61">
        <v>1</v>
      </c>
      <c r="J691" s="61">
        <v>0</v>
      </c>
      <c r="K691" s="61">
        <v>0</v>
      </c>
      <c r="L691" s="61">
        <v>1</v>
      </c>
      <c r="M691" s="61">
        <v>1</v>
      </c>
      <c r="N691" s="61">
        <v>0</v>
      </c>
      <c r="O691" s="61">
        <v>1</v>
      </c>
      <c r="P691" s="61">
        <v>2</v>
      </c>
      <c r="Q691" s="61">
        <v>1</v>
      </c>
      <c r="R691" s="61">
        <v>0</v>
      </c>
      <c r="S691" s="61">
        <v>1</v>
      </c>
      <c r="T691" s="61">
        <v>0</v>
      </c>
      <c r="U691" s="61">
        <v>0</v>
      </c>
      <c r="V691" s="61">
        <v>0</v>
      </c>
      <c r="W691" s="61">
        <v>1</v>
      </c>
      <c r="X691" s="61">
        <v>0</v>
      </c>
      <c r="Y691" s="61">
        <v>0</v>
      </c>
      <c r="Z691" s="61">
        <v>0</v>
      </c>
      <c r="AA691" s="61">
        <v>1</v>
      </c>
      <c r="AB691" s="61">
        <v>0</v>
      </c>
      <c r="AC691" s="61">
        <v>1</v>
      </c>
      <c r="AD691" s="61">
        <v>0</v>
      </c>
      <c r="AE691" s="61">
        <v>1</v>
      </c>
      <c r="AF691" s="61">
        <v>5</v>
      </c>
      <c r="AG691" s="61">
        <v>10</v>
      </c>
      <c r="AH691" s="61">
        <v>5</v>
      </c>
      <c r="AI691" s="61">
        <v>2</v>
      </c>
      <c r="AJ691" s="61">
        <v>0</v>
      </c>
      <c r="AK691" s="61">
        <v>0</v>
      </c>
      <c r="AL691" s="61">
        <v>0</v>
      </c>
      <c r="AM691" s="61">
        <v>0</v>
      </c>
      <c r="AN691" s="61">
        <v>0</v>
      </c>
    </row>
    <row r="692" spans="1:40" s="123" customFormat="1" ht="154.5" customHeight="1" x14ac:dyDescent="0.25">
      <c r="A692" s="61">
        <v>622</v>
      </c>
      <c r="B692" s="61" t="s">
        <v>781</v>
      </c>
      <c r="C692" s="61" t="s">
        <v>4010</v>
      </c>
      <c r="D692" s="61" t="s">
        <v>604</v>
      </c>
      <c r="E692" s="61"/>
      <c r="F692" s="61" t="s">
        <v>1315</v>
      </c>
      <c r="G692" s="61"/>
      <c r="H692" s="61">
        <v>8</v>
      </c>
      <c r="I692" s="61">
        <v>1</v>
      </c>
      <c r="J692" s="61">
        <v>0</v>
      </c>
      <c r="K692" s="61">
        <v>0</v>
      </c>
      <c r="L692" s="61">
        <v>1</v>
      </c>
      <c r="M692" s="61">
        <v>1</v>
      </c>
      <c r="N692" s="61">
        <v>0</v>
      </c>
      <c r="O692" s="61">
        <v>1</v>
      </c>
      <c r="P692" s="61">
        <v>0</v>
      </c>
      <c r="Q692" s="61">
        <v>1</v>
      </c>
      <c r="R692" s="61">
        <v>0</v>
      </c>
      <c r="S692" s="61">
        <v>3</v>
      </c>
      <c r="T692" s="61">
        <v>0</v>
      </c>
      <c r="U692" s="61">
        <v>0</v>
      </c>
      <c r="V692" s="61">
        <v>2</v>
      </c>
      <c r="W692" s="61">
        <v>1</v>
      </c>
      <c r="X692" s="61">
        <v>0</v>
      </c>
      <c r="Y692" s="61">
        <v>0</v>
      </c>
      <c r="Z692" s="61">
        <v>0</v>
      </c>
      <c r="AA692" s="61">
        <v>1</v>
      </c>
      <c r="AB692" s="61">
        <v>1</v>
      </c>
      <c r="AC692" s="61">
        <v>2</v>
      </c>
      <c r="AD692" s="61">
        <v>0</v>
      </c>
      <c r="AE692" s="61">
        <v>0</v>
      </c>
      <c r="AF692" s="61">
        <v>9</v>
      </c>
      <c r="AG692" s="61">
        <v>50</v>
      </c>
      <c r="AH692" s="61">
        <v>5</v>
      </c>
      <c r="AI692" s="61">
        <v>0</v>
      </c>
      <c r="AJ692" s="61">
        <v>0</v>
      </c>
      <c r="AK692" s="61">
        <v>0</v>
      </c>
      <c r="AL692" s="61">
        <v>0</v>
      </c>
      <c r="AM692" s="61">
        <v>0</v>
      </c>
      <c r="AN692" s="61">
        <v>0</v>
      </c>
    </row>
    <row r="693" spans="1:40" s="123" customFormat="1" ht="93.75" x14ac:dyDescent="0.25">
      <c r="A693" s="61">
        <v>623</v>
      </c>
      <c r="B693" s="61" t="s">
        <v>781</v>
      </c>
      <c r="C693" s="61" t="s">
        <v>4011</v>
      </c>
      <c r="D693" s="61" t="s">
        <v>604</v>
      </c>
      <c r="E693" s="61"/>
      <c r="F693" s="61" t="s">
        <v>1316</v>
      </c>
      <c r="G693" s="61"/>
      <c r="H693" s="61">
        <v>5</v>
      </c>
      <c r="I693" s="61">
        <v>1</v>
      </c>
      <c r="J693" s="61">
        <v>0</v>
      </c>
      <c r="K693" s="61">
        <v>0</v>
      </c>
      <c r="L693" s="61">
        <v>0</v>
      </c>
      <c r="M693" s="61">
        <v>0</v>
      </c>
      <c r="N693" s="61">
        <v>0</v>
      </c>
      <c r="O693" s="61">
        <v>1</v>
      </c>
      <c r="P693" s="61">
        <v>2</v>
      </c>
      <c r="Q693" s="61">
        <v>1</v>
      </c>
      <c r="R693" s="61">
        <v>0</v>
      </c>
      <c r="S693" s="61">
        <v>4</v>
      </c>
      <c r="T693" s="61">
        <v>0</v>
      </c>
      <c r="U693" s="61">
        <v>0</v>
      </c>
      <c r="V693" s="61">
        <v>0</v>
      </c>
      <c r="W693" s="61">
        <v>1</v>
      </c>
      <c r="X693" s="61">
        <v>0</v>
      </c>
      <c r="Y693" s="61">
        <v>0</v>
      </c>
      <c r="Z693" s="61">
        <v>0</v>
      </c>
      <c r="AA693" s="61">
        <v>0</v>
      </c>
      <c r="AB693" s="61">
        <v>0</v>
      </c>
      <c r="AC693" s="61">
        <v>2</v>
      </c>
      <c r="AD693" s="61">
        <v>0</v>
      </c>
      <c r="AE693" s="61">
        <v>1</v>
      </c>
      <c r="AF693" s="61">
        <v>5</v>
      </c>
      <c r="AG693" s="61">
        <v>20</v>
      </c>
      <c r="AH693" s="61">
        <v>5</v>
      </c>
      <c r="AI693" s="61">
        <v>0</v>
      </c>
      <c r="AJ693" s="61">
        <v>0</v>
      </c>
      <c r="AK693" s="61">
        <v>0</v>
      </c>
      <c r="AL693" s="61">
        <v>0</v>
      </c>
      <c r="AM693" s="61">
        <v>0</v>
      </c>
      <c r="AN693" s="61">
        <v>0</v>
      </c>
    </row>
    <row r="694" spans="1:40" s="123" customFormat="1" ht="56.25" x14ac:dyDescent="0.25">
      <c r="A694" s="61">
        <v>624</v>
      </c>
      <c r="B694" s="61" t="s">
        <v>781</v>
      </c>
      <c r="C694" s="61" t="s">
        <v>4012</v>
      </c>
      <c r="D694" s="61" t="s">
        <v>604</v>
      </c>
      <c r="E694" s="61"/>
      <c r="F694" s="61" t="s">
        <v>1317</v>
      </c>
      <c r="G694" s="61"/>
      <c r="H694" s="61">
        <v>5</v>
      </c>
      <c r="I694" s="61">
        <v>1</v>
      </c>
      <c r="J694" s="61">
        <v>0</v>
      </c>
      <c r="K694" s="61">
        <v>0</v>
      </c>
      <c r="L694" s="61">
        <v>0</v>
      </c>
      <c r="M694" s="61">
        <v>1</v>
      </c>
      <c r="N694" s="61">
        <v>0</v>
      </c>
      <c r="O694" s="61">
        <v>1</v>
      </c>
      <c r="P694" s="61">
        <v>2</v>
      </c>
      <c r="Q694" s="61">
        <v>1</v>
      </c>
      <c r="R694" s="61">
        <v>0</v>
      </c>
      <c r="S694" s="61">
        <v>1</v>
      </c>
      <c r="T694" s="61">
        <v>0</v>
      </c>
      <c r="U694" s="61">
        <v>0</v>
      </c>
      <c r="V694" s="61">
        <v>0</v>
      </c>
      <c r="W694" s="61">
        <v>1</v>
      </c>
      <c r="X694" s="61">
        <v>0</v>
      </c>
      <c r="Y694" s="61">
        <v>0</v>
      </c>
      <c r="Z694" s="61">
        <v>0</v>
      </c>
      <c r="AA694" s="61">
        <v>0</v>
      </c>
      <c r="AB694" s="61">
        <v>0</v>
      </c>
      <c r="AC694" s="61">
        <v>1</v>
      </c>
      <c r="AD694" s="61">
        <v>0</v>
      </c>
      <c r="AE694" s="61">
        <v>0</v>
      </c>
      <c r="AF694" s="61">
        <v>5</v>
      </c>
      <c r="AG694" s="61">
        <v>5</v>
      </c>
      <c r="AH694" s="61">
        <v>1</v>
      </c>
      <c r="AI694" s="61">
        <v>1</v>
      </c>
      <c r="AJ694" s="61">
        <v>0</v>
      </c>
      <c r="AK694" s="61">
        <v>0</v>
      </c>
      <c r="AL694" s="61">
        <v>0</v>
      </c>
      <c r="AM694" s="61">
        <v>0</v>
      </c>
      <c r="AN694" s="61">
        <v>0</v>
      </c>
    </row>
    <row r="695" spans="1:40" s="123" customFormat="1" ht="75" x14ac:dyDescent="0.25">
      <c r="A695" s="61">
        <v>625</v>
      </c>
      <c r="B695" s="61" t="s">
        <v>781</v>
      </c>
      <c r="C695" s="61" t="s">
        <v>4013</v>
      </c>
      <c r="D695" s="61" t="s">
        <v>604</v>
      </c>
      <c r="E695" s="61"/>
      <c r="F695" s="61" t="s">
        <v>1318</v>
      </c>
      <c r="G695" s="61"/>
      <c r="H695" s="61">
        <v>5</v>
      </c>
      <c r="I695" s="61">
        <v>1</v>
      </c>
      <c r="J695" s="61">
        <v>0</v>
      </c>
      <c r="K695" s="61">
        <v>0</v>
      </c>
      <c r="L695" s="61">
        <v>1</v>
      </c>
      <c r="M695" s="61">
        <v>1</v>
      </c>
      <c r="N695" s="61">
        <v>0</v>
      </c>
      <c r="O695" s="61">
        <v>1</v>
      </c>
      <c r="P695" s="61">
        <v>2</v>
      </c>
      <c r="Q695" s="61">
        <v>2</v>
      </c>
      <c r="R695" s="61">
        <v>0</v>
      </c>
      <c r="S695" s="61">
        <v>1</v>
      </c>
      <c r="T695" s="61">
        <v>0</v>
      </c>
      <c r="U695" s="61">
        <v>0</v>
      </c>
      <c r="V695" s="61">
        <v>1</v>
      </c>
      <c r="W695" s="61">
        <v>0</v>
      </c>
      <c r="X695" s="61">
        <v>0</v>
      </c>
      <c r="Y695" s="61">
        <v>0</v>
      </c>
      <c r="Z695" s="61">
        <v>0</v>
      </c>
      <c r="AA695" s="61">
        <v>0</v>
      </c>
      <c r="AB695" s="61">
        <v>0</v>
      </c>
      <c r="AC695" s="61">
        <v>1</v>
      </c>
      <c r="AD695" s="61">
        <v>0</v>
      </c>
      <c r="AE695" s="61">
        <v>0</v>
      </c>
      <c r="AF695" s="61">
        <v>5</v>
      </c>
      <c r="AG695" s="61">
        <v>5</v>
      </c>
      <c r="AH695" s="61">
        <v>1</v>
      </c>
      <c r="AI695" s="61">
        <v>0</v>
      </c>
      <c r="AJ695" s="61">
        <v>0</v>
      </c>
      <c r="AK695" s="61">
        <v>0</v>
      </c>
      <c r="AL695" s="61">
        <v>0</v>
      </c>
      <c r="AM695" s="61">
        <v>0</v>
      </c>
      <c r="AN695" s="61">
        <v>0</v>
      </c>
    </row>
    <row r="696" spans="1:40" s="123" customFormat="1" ht="223.5" customHeight="1" x14ac:dyDescent="0.25">
      <c r="A696" s="61">
        <v>626</v>
      </c>
      <c r="B696" s="61" t="s">
        <v>781</v>
      </c>
      <c r="C696" s="61" t="s">
        <v>4014</v>
      </c>
      <c r="D696" s="61" t="s">
        <v>604</v>
      </c>
      <c r="E696" s="61"/>
      <c r="F696" s="61" t="s">
        <v>1319</v>
      </c>
      <c r="G696" s="61"/>
      <c r="H696" s="61">
        <v>10</v>
      </c>
      <c r="I696" s="61">
        <v>1</v>
      </c>
      <c r="J696" s="61">
        <v>0</v>
      </c>
      <c r="K696" s="61">
        <v>0</v>
      </c>
      <c r="L696" s="61">
        <v>0</v>
      </c>
      <c r="M696" s="61">
        <v>1</v>
      </c>
      <c r="N696" s="61">
        <v>0</v>
      </c>
      <c r="O696" s="61">
        <v>1</v>
      </c>
      <c r="P696" s="61">
        <v>2</v>
      </c>
      <c r="Q696" s="61">
        <v>1</v>
      </c>
      <c r="R696" s="61">
        <v>0</v>
      </c>
      <c r="S696" s="61">
        <v>5</v>
      </c>
      <c r="T696" s="61">
        <v>0</v>
      </c>
      <c r="U696" s="61">
        <v>0</v>
      </c>
      <c r="V696" s="61">
        <v>1</v>
      </c>
      <c r="W696" s="61">
        <v>0</v>
      </c>
      <c r="X696" s="61">
        <v>0</v>
      </c>
      <c r="Y696" s="61">
        <v>0</v>
      </c>
      <c r="Z696" s="61">
        <v>0</v>
      </c>
      <c r="AA696" s="61">
        <v>1</v>
      </c>
      <c r="AB696" s="61">
        <v>0</v>
      </c>
      <c r="AC696" s="61">
        <v>2</v>
      </c>
      <c r="AD696" s="61">
        <v>0</v>
      </c>
      <c r="AE696" s="61">
        <v>1</v>
      </c>
      <c r="AF696" s="61">
        <v>10</v>
      </c>
      <c r="AG696" s="61">
        <v>20</v>
      </c>
      <c r="AH696" s="61">
        <v>10</v>
      </c>
      <c r="AI696" s="61">
        <v>2</v>
      </c>
      <c r="AJ696" s="61">
        <v>0</v>
      </c>
      <c r="AK696" s="61">
        <v>0</v>
      </c>
      <c r="AL696" s="61">
        <v>0</v>
      </c>
      <c r="AM696" s="61">
        <v>0</v>
      </c>
      <c r="AN696" s="61">
        <v>0</v>
      </c>
    </row>
    <row r="697" spans="1:40" s="123" customFormat="1" ht="93.75" x14ac:dyDescent="0.25">
      <c r="A697" s="61">
        <v>627</v>
      </c>
      <c r="B697" s="61" t="s">
        <v>781</v>
      </c>
      <c r="C697" s="61" t="s">
        <v>4015</v>
      </c>
      <c r="D697" s="61" t="s">
        <v>604</v>
      </c>
      <c r="E697" s="61"/>
      <c r="F697" s="61" t="s">
        <v>841</v>
      </c>
      <c r="G697" s="61"/>
      <c r="H697" s="61">
        <v>10</v>
      </c>
      <c r="I697" s="61">
        <v>1</v>
      </c>
      <c r="J697" s="61">
        <v>0</v>
      </c>
      <c r="K697" s="61">
        <v>0</v>
      </c>
      <c r="L697" s="61">
        <v>1</v>
      </c>
      <c r="M697" s="61">
        <v>0</v>
      </c>
      <c r="N697" s="61">
        <v>0</v>
      </c>
      <c r="O697" s="61">
        <v>1</v>
      </c>
      <c r="P697" s="61">
        <v>2</v>
      </c>
      <c r="Q697" s="61">
        <v>1</v>
      </c>
      <c r="R697" s="61">
        <v>0</v>
      </c>
      <c r="S697" s="61">
        <v>3</v>
      </c>
      <c r="T697" s="61">
        <v>0</v>
      </c>
      <c r="U697" s="61">
        <v>0</v>
      </c>
      <c r="V697" s="61">
        <v>0</v>
      </c>
      <c r="W697" s="61">
        <v>1</v>
      </c>
      <c r="X697" s="61">
        <v>0</v>
      </c>
      <c r="Y697" s="61">
        <v>0</v>
      </c>
      <c r="Z697" s="61">
        <v>0</v>
      </c>
      <c r="AA697" s="61">
        <v>0</v>
      </c>
      <c r="AB697" s="61">
        <v>0</v>
      </c>
      <c r="AC697" s="61">
        <v>2</v>
      </c>
      <c r="AD697" s="61">
        <v>0</v>
      </c>
      <c r="AE697" s="61">
        <v>1</v>
      </c>
      <c r="AF697" s="61">
        <v>10</v>
      </c>
      <c r="AG697" s="61">
        <v>10</v>
      </c>
      <c r="AH697" s="61">
        <v>5</v>
      </c>
      <c r="AI697" s="61">
        <v>0</v>
      </c>
      <c r="AJ697" s="61">
        <v>0</v>
      </c>
      <c r="AK697" s="61">
        <v>0</v>
      </c>
      <c r="AL697" s="61">
        <v>0</v>
      </c>
      <c r="AM697" s="61">
        <v>0</v>
      </c>
      <c r="AN697" s="61">
        <v>0</v>
      </c>
    </row>
    <row r="698" spans="1:40" s="123" customFormat="1" ht="75" x14ac:dyDescent="0.25">
      <c r="A698" s="61">
        <v>628</v>
      </c>
      <c r="B698" s="61" t="s">
        <v>781</v>
      </c>
      <c r="C698" s="61" t="s">
        <v>4016</v>
      </c>
      <c r="D698" s="61" t="s">
        <v>604</v>
      </c>
      <c r="E698" s="61"/>
      <c r="F698" s="61" t="s">
        <v>1320</v>
      </c>
      <c r="G698" s="61"/>
      <c r="H698" s="61">
        <v>10</v>
      </c>
      <c r="I698" s="61">
        <v>1</v>
      </c>
      <c r="J698" s="61">
        <v>0</v>
      </c>
      <c r="K698" s="61">
        <v>0</v>
      </c>
      <c r="L698" s="61">
        <v>1</v>
      </c>
      <c r="M698" s="61">
        <v>1</v>
      </c>
      <c r="N698" s="61">
        <v>0</v>
      </c>
      <c r="O698" s="61">
        <v>1</v>
      </c>
      <c r="P698" s="61">
        <v>2</v>
      </c>
      <c r="Q698" s="61">
        <v>1</v>
      </c>
      <c r="R698" s="61">
        <v>0</v>
      </c>
      <c r="S698" s="61">
        <v>5</v>
      </c>
      <c r="T698" s="61">
        <v>0</v>
      </c>
      <c r="U698" s="61">
        <v>0</v>
      </c>
      <c r="V698" s="61">
        <v>1</v>
      </c>
      <c r="W698" s="61">
        <v>0</v>
      </c>
      <c r="X698" s="61">
        <v>0</v>
      </c>
      <c r="Y698" s="61">
        <v>0</v>
      </c>
      <c r="Z698" s="61">
        <v>0</v>
      </c>
      <c r="AA698" s="61">
        <v>0</v>
      </c>
      <c r="AB698" s="61">
        <v>0</v>
      </c>
      <c r="AC698" s="61">
        <v>2</v>
      </c>
      <c r="AD698" s="61">
        <v>0</v>
      </c>
      <c r="AE698" s="61">
        <v>1</v>
      </c>
      <c r="AF698" s="61">
        <v>10</v>
      </c>
      <c r="AG698" s="61">
        <v>30</v>
      </c>
      <c r="AH698" s="61">
        <v>10</v>
      </c>
      <c r="AI698" s="61">
        <v>2</v>
      </c>
      <c r="AJ698" s="61">
        <v>0</v>
      </c>
      <c r="AK698" s="61">
        <v>0</v>
      </c>
      <c r="AL698" s="61">
        <v>0</v>
      </c>
      <c r="AM698" s="61">
        <v>0</v>
      </c>
      <c r="AN698" s="61">
        <v>0</v>
      </c>
    </row>
    <row r="699" spans="1:40" s="123" customFormat="1" ht="56.25" x14ac:dyDescent="0.25">
      <c r="A699" s="61">
        <v>629</v>
      </c>
      <c r="B699" s="61" t="s">
        <v>781</v>
      </c>
      <c r="C699" s="61" t="s">
        <v>4017</v>
      </c>
      <c r="D699" s="61" t="s">
        <v>604</v>
      </c>
      <c r="E699" s="61"/>
      <c r="F699" s="61" t="s">
        <v>1115</v>
      </c>
      <c r="G699" s="61"/>
      <c r="H699" s="61">
        <v>5</v>
      </c>
      <c r="I699" s="61">
        <v>1</v>
      </c>
      <c r="J699" s="61">
        <v>0</v>
      </c>
      <c r="K699" s="61">
        <v>0</v>
      </c>
      <c r="L699" s="61">
        <v>0</v>
      </c>
      <c r="M699" s="61">
        <v>0</v>
      </c>
      <c r="N699" s="61">
        <v>0</v>
      </c>
      <c r="O699" s="61">
        <v>1</v>
      </c>
      <c r="P699" s="61">
        <v>2</v>
      </c>
      <c r="Q699" s="61">
        <v>1</v>
      </c>
      <c r="R699" s="61">
        <v>0</v>
      </c>
      <c r="S699" s="61">
        <v>1</v>
      </c>
      <c r="T699" s="61">
        <v>0</v>
      </c>
      <c r="U699" s="61">
        <v>0</v>
      </c>
      <c r="V699" s="61">
        <v>0</v>
      </c>
      <c r="W699" s="61">
        <v>1</v>
      </c>
      <c r="X699" s="61">
        <v>0</v>
      </c>
      <c r="Y699" s="61">
        <v>0</v>
      </c>
      <c r="Z699" s="61">
        <v>0</v>
      </c>
      <c r="AA699" s="61">
        <v>0</v>
      </c>
      <c r="AB699" s="61">
        <v>0</v>
      </c>
      <c r="AC699" s="61">
        <v>1</v>
      </c>
      <c r="AD699" s="61">
        <v>0</v>
      </c>
      <c r="AE699" s="61">
        <v>0</v>
      </c>
      <c r="AF699" s="61">
        <v>5</v>
      </c>
      <c r="AG699" s="61">
        <v>5</v>
      </c>
      <c r="AH699" s="61">
        <v>1</v>
      </c>
      <c r="AI699" s="61">
        <v>0</v>
      </c>
      <c r="AJ699" s="61">
        <v>0</v>
      </c>
      <c r="AK699" s="61">
        <v>0</v>
      </c>
      <c r="AL699" s="61">
        <v>0</v>
      </c>
      <c r="AM699" s="61">
        <v>0</v>
      </c>
      <c r="AN699" s="61">
        <v>0</v>
      </c>
    </row>
    <row r="700" spans="1:40" s="123" customFormat="1" ht="261" customHeight="1" x14ac:dyDescent="0.25">
      <c r="A700" s="61">
        <v>630</v>
      </c>
      <c r="B700" s="61" t="s">
        <v>781</v>
      </c>
      <c r="C700" s="61" t="s">
        <v>4018</v>
      </c>
      <c r="D700" s="61" t="s">
        <v>604</v>
      </c>
      <c r="E700" s="61"/>
      <c r="F700" s="61" t="s">
        <v>849</v>
      </c>
      <c r="G700" s="61"/>
      <c r="H700" s="61">
        <v>5</v>
      </c>
      <c r="I700" s="61">
        <v>1</v>
      </c>
      <c r="J700" s="61">
        <v>0</v>
      </c>
      <c r="K700" s="61">
        <v>0</v>
      </c>
      <c r="L700" s="61">
        <v>0</v>
      </c>
      <c r="M700" s="61">
        <v>0</v>
      </c>
      <c r="N700" s="61">
        <v>0</v>
      </c>
      <c r="O700" s="61">
        <v>0</v>
      </c>
      <c r="P700" s="61">
        <v>1</v>
      </c>
      <c r="Q700" s="61">
        <v>0</v>
      </c>
      <c r="R700" s="61">
        <v>0</v>
      </c>
      <c r="S700" s="61">
        <v>0</v>
      </c>
      <c r="T700" s="61">
        <v>0</v>
      </c>
      <c r="U700" s="61">
        <v>0</v>
      </c>
      <c r="V700" s="61">
        <v>0</v>
      </c>
      <c r="W700" s="61">
        <v>0</v>
      </c>
      <c r="X700" s="61">
        <v>0</v>
      </c>
      <c r="Y700" s="61">
        <v>0</v>
      </c>
      <c r="Z700" s="61">
        <v>0</v>
      </c>
      <c r="AA700" s="61">
        <v>0</v>
      </c>
      <c r="AB700" s="61">
        <v>0</v>
      </c>
      <c r="AC700" s="61">
        <v>1</v>
      </c>
      <c r="AD700" s="61">
        <v>0</v>
      </c>
      <c r="AE700" s="61">
        <v>0</v>
      </c>
      <c r="AF700" s="61">
        <v>5</v>
      </c>
      <c r="AG700" s="61">
        <v>0</v>
      </c>
      <c r="AH700" s="61">
        <v>3</v>
      </c>
      <c r="AI700" s="61">
        <v>0</v>
      </c>
      <c r="AJ700" s="61">
        <v>0</v>
      </c>
      <c r="AK700" s="61">
        <v>0</v>
      </c>
      <c r="AL700" s="61">
        <v>0</v>
      </c>
      <c r="AM700" s="61">
        <v>0</v>
      </c>
      <c r="AN700" s="61">
        <v>0</v>
      </c>
    </row>
    <row r="701" spans="1:40" s="126" customFormat="1" ht="112.5" x14ac:dyDescent="0.25">
      <c r="A701" s="125"/>
      <c r="B701" s="125" t="s">
        <v>126</v>
      </c>
      <c r="C701" s="125"/>
      <c r="D701" s="125" t="s">
        <v>782</v>
      </c>
      <c r="E701" s="125">
        <v>97.5</v>
      </c>
      <c r="F701" s="125"/>
      <c r="G701" s="125"/>
      <c r="H701" s="125">
        <f>SUM(H678:H700)</f>
        <v>143</v>
      </c>
      <c r="I701" s="125">
        <f t="shared" ref="I701:AN701" si="64">SUM(I678:I700)</f>
        <v>23</v>
      </c>
      <c r="J701" s="125">
        <f t="shared" si="64"/>
        <v>1</v>
      </c>
      <c r="K701" s="125">
        <f t="shared" si="64"/>
        <v>0</v>
      </c>
      <c r="L701" s="125">
        <f t="shared" si="64"/>
        <v>11</v>
      </c>
      <c r="M701" s="125">
        <f t="shared" si="64"/>
        <v>12</v>
      </c>
      <c r="N701" s="125">
        <f t="shared" si="64"/>
        <v>0</v>
      </c>
      <c r="O701" s="125">
        <f t="shared" si="64"/>
        <v>22</v>
      </c>
      <c r="P701" s="125">
        <f t="shared" si="64"/>
        <v>43</v>
      </c>
      <c r="Q701" s="125">
        <f t="shared" si="64"/>
        <v>23</v>
      </c>
      <c r="R701" s="125">
        <f t="shared" si="64"/>
        <v>0</v>
      </c>
      <c r="S701" s="125">
        <f t="shared" si="64"/>
        <v>52</v>
      </c>
      <c r="T701" s="125">
        <f t="shared" si="64"/>
        <v>0</v>
      </c>
      <c r="U701" s="125">
        <f t="shared" si="64"/>
        <v>0</v>
      </c>
      <c r="V701" s="125">
        <f t="shared" si="64"/>
        <v>13</v>
      </c>
      <c r="W701" s="125">
        <f t="shared" si="64"/>
        <v>12</v>
      </c>
      <c r="X701" s="125">
        <f t="shared" si="64"/>
        <v>1</v>
      </c>
      <c r="Y701" s="125">
        <f t="shared" si="64"/>
        <v>0</v>
      </c>
      <c r="Z701" s="125">
        <f t="shared" si="64"/>
        <v>0</v>
      </c>
      <c r="AA701" s="125">
        <f t="shared" si="64"/>
        <v>7</v>
      </c>
      <c r="AB701" s="125">
        <f t="shared" si="64"/>
        <v>2</v>
      </c>
      <c r="AC701" s="125">
        <f t="shared" si="64"/>
        <v>33</v>
      </c>
      <c r="AD701" s="125">
        <f t="shared" si="64"/>
        <v>0</v>
      </c>
      <c r="AE701" s="125">
        <f t="shared" si="64"/>
        <v>11</v>
      </c>
      <c r="AF701" s="125">
        <f t="shared" si="64"/>
        <v>169</v>
      </c>
      <c r="AG701" s="125">
        <f t="shared" si="64"/>
        <v>360</v>
      </c>
      <c r="AH701" s="125">
        <f t="shared" si="64"/>
        <v>125</v>
      </c>
      <c r="AI701" s="125">
        <f t="shared" si="64"/>
        <v>26</v>
      </c>
      <c r="AJ701" s="125">
        <f t="shared" si="64"/>
        <v>0</v>
      </c>
      <c r="AK701" s="125">
        <f t="shared" si="64"/>
        <v>0</v>
      </c>
      <c r="AL701" s="125">
        <f t="shared" si="64"/>
        <v>0</v>
      </c>
      <c r="AM701" s="125">
        <f t="shared" si="64"/>
        <v>0</v>
      </c>
      <c r="AN701" s="125">
        <f t="shared" si="64"/>
        <v>0</v>
      </c>
    </row>
    <row r="702" spans="1:40" s="123" customFormat="1" ht="125.25" customHeight="1" x14ac:dyDescent="0.25">
      <c r="A702" s="61">
        <v>631</v>
      </c>
      <c r="B702" s="61" t="s">
        <v>781</v>
      </c>
      <c r="C702" s="61" t="s">
        <v>629</v>
      </c>
      <c r="D702" s="61" t="s">
        <v>782</v>
      </c>
      <c r="E702" s="61"/>
      <c r="F702" s="61"/>
      <c r="G702" s="61">
        <v>0</v>
      </c>
      <c r="H702" s="61">
        <v>0</v>
      </c>
      <c r="I702" s="61">
        <v>0</v>
      </c>
      <c r="J702" s="61">
        <v>0</v>
      </c>
      <c r="K702" s="61">
        <v>0</v>
      </c>
      <c r="L702" s="61">
        <v>0</v>
      </c>
      <c r="M702" s="61">
        <v>0</v>
      </c>
      <c r="N702" s="61">
        <v>0</v>
      </c>
      <c r="O702" s="61">
        <v>0</v>
      </c>
      <c r="P702" s="61">
        <v>0</v>
      </c>
      <c r="Q702" s="61">
        <v>0</v>
      </c>
      <c r="R702" s="61">
        <v>0</v>
      </c>
      <c r="S702" s="61">
        <v>0</v>
      </c>
      <c r="T702" s="61">
        <v>0</v>
      </c>
      <c r="U702" s="61">
        <v>0</v>
      </c>
      <c r="V702" s="61">
        <v>0</v>
      </c>
      <c r="W702" s="61">
        <v>0</v>
      </c>
      <c r="X702" s="61">
        <v>0</v>
      </c>
      <c r="Y702" s="61">
        <v>0</v>
      </c>
      <c r="Z702" s="61">
        <v>0</v>
      </c>
      <c r="AA702" s="61">
        <v>0</v>
      </c>
      <c r="AB702" s="61">
        <v>0</v>
      </c>
      <c r="AC702" s="61">
        <v>0</v>
      </c>
      <c r="AD702" s="61">
        <v>0</v>
      </c>
      <c r="AE702" s="61">
        <v>0</v>
      </c>
      <c r="AF702" s="61">
        <v>0</v>
      </c>
      <c r="AG702" s="61">
        <v>0</v>
      </c>
      <c r="AH702" s="61">
        <v>0</v>
      </c>
      <c r="AI702" s="61">
        <v>0</v>
      </c>
      <c r="AJ702" s="61">
        <v>0</v>
      </c>
      <c r="AK702" s="61">
        <v>0</v>
      </c>
      <c r="AL702" s="61">
        <v>0</v>
      </c>
      <c r="AM702" s="61">
        <v>0</v>
      </c>
      <c r="AN702" s="61">
        <v>0</v>
      </c>
    </row>
    <row r="703" spans="1:40" s="126" customFormat="1" ht="112.5" x14ac:dyDescent="0.25">
      <c r="A703" s="125"/>
      <c r="B703" s="125" t="s">
        <v>1453</v>
      </c>
      <c r="C703" s="125"/>
      <c r="D703" s="125" t="s">
        <v>782</v>
      </c>
      <c r="E703" s="125"/>
      <c r="F703" s="125"/>
      <c r="G703" s="125">
        <f>G702+G701</f>
        <v>0</v>
      </c>
      <c r="H703" s="125">
        <f t="shared" ref="H703:AN703" si="65">H702+H701</f>
        <v>143</v>
      </c>
      <c r="I703" s="125">
        <f t="shared" si="65"/>
        <v>23</v>
      </c>
      <c r="J703" s="125">
        <f t="shared" si="65"/>
        <v>1</v>
      </c>
      <c r="K703" s="125">
        <f t="shared" si="65"/>
        <v>0</v>
      </c>
      <c r="L703" s="125">
        <f t="shared" si="65"/>
        <v>11</v>
      </c>
      <c r="M703" s="125">
        <f t="shared" si="65"/>
        <v>12</v>
      </c>
      <c r="N703" s="125">
        <f t="shared" si="65"/>
        <v>0</v>
      </c>
      <c r="O703" s="125">
        <f t="shared" si="65"/>
        <v>22</v>
      </c>
      <c r="P703" s="125">
        <f t="shared" si="65"/>
        <v>43</v>
      </c>
      <c r="Q703" s="125">
        <f t="shared" si="65"/>
        <v>23</v>
      </c>
      <c r="R703" s="125">
        <f t="shared" si="65"/>
        <v>0</v>
      </c>
      <c r="S703" s="125">
        <f t="shared" si="65"/>
        <v>52</v>
      </c>
      <c r="T703" s="125">
        <f t="shared" si="65"/>
        <v>0</v>
      </c>
      <c r="U703" s="125">
        <f t="shared" si="65"/>
        <v>0</v>
      </c>
      <c r="V703" s="125">
        <f t="shared" si="65"/>
        <v>13</v>
      </c>
      <c r="W703" s="125">
        <f t="shared" si="65"/>
        <v>12</v>
      </c>
      <c r="X703" s="125">
        <f t="shared" si="65"/>
        <v>1</v>
      </c>
      <c r="Y703" s="125">
        <f t="shared" si="65"/>
        <v>0</v>
      </c>
      <c r="Z703" s="125">
        <f t="shared" si="65"/>
        <v>0</v>
      </c>
      <c r="AA703" s="125">
        <f t="shared" si="65"/>
        <v>7</v>
      </c>
      <c r="AB703" s="125">
        <f t="shared" si="65"/>
        <v>2</v>
      </c>
      <c r="AC703" s="125">
        <f t="shared" si="65"/>
        <v>33</v>
      </c>
      <c r="AD703" s="125">
        <f t="shared" si="65"/>
        <v>0</v>
      </c>
      <c r="AE703" s="125">
        <f t="shared" si="65"/>
        <v>11</v>
      </c>
      <c r="AF703" s="125">
        <f t="shared" si="65"/>
        <v>169</v>
      </c>
      <c r="AG703" s="125">
        <f t="shared" si="65"/>
        <v>360</v>
      </c>
      <c r="AH703" s="125">
        <f t="shared" si="65"/>
        <v>125</v>
      </c>
      <c r="AI703" s="125">
        <f t="shared" si="65"/>
        <v>26</v>
      </c>
      <c r="AJ703" s="125">
        <f t="shared" si="65"/>
        <v>0</v>
      </c>
      <c r="AK703" s="125">
        <f t="shared" si="65"/>
        <v>0</v>
      </c>
      <c r="AL703" s="125">
        <f t="shared" si="65"/>
        <v>0</v>
      </c>
      <c r="AM703" s="125">
        <f t="shared" si="65"/>
        <v>0</v>
      </c>
      <c r="AN703" s="125">
        <f t="shared" si="65"/>
        <v>0</v>
      </c>
    </row>
    <row r="704" spans="1:40" s="123" customFormat="1" ht="112.5" x14ac:dyDescent="0.25">
      <c r="A704" s="61">
        <v>632</v>
      </c>
      <c r="B704" s="61" t="s">
        <v>783</v>
      </c>
      <c r="C704" s="61" t="s">
        <v>4019</v>
      </c>
      <c r="D704" s="61" t="s">
        <v>532</v>
      </c>
      <c r="E704" s="61"/>
      <c r="F704" s="61" t="s">
        <v>1321</v>
      </c>
      <c r="G704" s="61"/>
      <c r="H704" s="61">
        <v>6</v>
      </c>
      <c r="I704" s="61">
        <v>1</v>
      </c>
      <c r="J704" s="61">
        <v>0</v>
      </c>
      <c r="K704" s="61">
        <v>0</v>
      </c>
      <c r="L704" s="61">
        <v>1</v>
      </c>
      <c r="M704" s="61">
        <v>1</v>
      </c>
      <c r="N704" s="61">
        <v>0</v>
      </c>
      <c r="O704" s="61">
        <v>1</v>
      </c>
      <c r="P704" s="61">
        <v>2</v>
      </c>
      <c r="Q704" s="61">
        <v>1</v>
      </c>
      <c r="R704" s="61">
        <v>0</v>
      </c>
      <c r="S704" s="61">
        <v>1</v>
      </c>
      <c r="T704" s="61">
        <v>0</v>
      </c>
      <c r="U704" s="61">
        <v>0</v>
      </c>
      <c r="V704" s="61">
        <v>1</v>
      </c>
      <c r="W704" s="61">
        <v>0</v>
      </c>
      <c r="X704" s="61">
        <v>0</v>
      </c>
      <c r="Y704" s="61">
        <v>0</v>
      </c>
      <c r="Z704" s="61">
        <v>0</v>
      </c>
      <c r="AA704" s="61">
        <v>0</v>
      </c>
      <c r="AB704" s="61">
        <v>0</v>
      </c>
      <c r="AC704" s="61">
        <v>1</v>
      </c>
      <c r="AD704" s="61">
        <v>0</v>
      </c>
      <c r="AE704" s="61">
        <v>1</v>
      </c>
      <c r="AF704" s="61">
        <v>5</v>
      </c>
      <c r="AG704" s="61">
        <v>5</v>
      </c>
      <c r="AH704" s="61">
        <v>1</v>
      </c>
      <c r="AI704" s="61">
        <v>0</v>
      </c>
      <c r="AJ704" s="61">
        <v>0</v>
      </c>
      <c r="AK704" s="61">
        <v>0</v>
      </c>
      <c r="AL704" s="61">
        <v>0</v>
      </c>
      <c r="AM704" s="61">
        <v>0</v>
      </c>
      <c r="AN704" s="61">
        <v>0</v>
      </c>
    </row>
    <row r="705" spans="1:40" s="123" customFormat="1" ht="37.5" x14ac:dyDescent="0.25">
      <c r="A705" s="61">
        <v>633</v>
      </c>
      <c r="B705" s="61" t="s">
        <v>783</v>
      </c>
      <c r="C705" s="61" t="s">
        <v>4020</v>
      </c>
      <c r="D705" s="61" t="s">
        <v>532</v>
      </c>
      <c r="E705" s="61"/>
      <c r="F705" s="61" t="s">
        <v>1322</v>
      </c>
      <c r="G705" s="61"/>
      <c r="H705" s="61">
        <v>6</v>
      </c>
      <c r="I705" s="61">
        <v>1</v>
      </c>
      <c r="J705" s="61">
        <v>0</v>
      </c>
      <c r="K705" s="61">
        <v>0</v>
      </c>
      <c r="L705" s="61">
        <v>0</v>
      </c>
      <c r="M705" s="61">
        <v>0</v>
      </c>
      <c r="N705" s="61">
        <v>0</v>
      </c>
      <c r="O705" s="61">
        <v>1</v>
      </c>
      <c r="P705" s="61">
        <v>2</v>
      </c>
      <c r="Q705" s="61">
        <v>1</v>
      </c>
      <c r="R705" s="61">
        <v>0</v>
      </c>
      <c r="S705" s="61">
        <v>2</v>
      </c>
      <c r="T705" s="61">
        <v>0</v>
      </c>
      <c r="U705" s="61">
        <v>0</v>
      </c>
      <c r="V705" s="61">
        <v>1</v>
      </c>
      <c r="W705" s="61">
        <v>1</v>
      </c>
      <c r="X705" s="61">
        <v>0</v>
      </c>
      <c r="Y705" s="61">
        <v>0</v>
      </c>
      <c r="Z705" s="61">
        <v>0</v>
      </c>
      <c r="AA705" s="61">
        <v>2</v>
      </c>
      <c r="AB705" s="61">
        <v>1</v>
      </c>
      <c r="AC705" s="61">
        <v>1</v>
      </c>
      <c r="AD705" s="61">
        <v>0</v>
      </c>
      <c r="AE705" s="61">
        <v>1</v>
      </c>
      <c r="AF705" s="61">
        <v>5</v>
      </c>
      <c r="AG705" s="61">
        <v>10</v>
      </c>
      <c r="AH705" s="61">
        <v>10</v>
      </c>
      <c r="AI705" s="61">
        <v>0</v>
      </c>
      <c r="AJ705" s="61">
        <v>0</v>
      </c>
      <c r="AK705" s="61">
        <v>0</v>
      </c>
      <c r="AL705" s="61">
        <v>0</v>
      </c>
      <c r="AM705" s="61">
        <v>0</v>
      </c>
      <c r="AN705" s="61">
        <v>0</v>
      </c>
    </row>
    <row r="706" spans="1:40" s="123" customFormat="1" ht="37.5" x14ac:dyDescent="0.25">
      <c r="A706" s="61">
        <v>634</v>
      </c>
      <c r="B706" s="61" t="s">
        <v>783</v>
      </c>
      <c r="C706" s="61" t="s">
        <v>4021</v>
      </c>
      <c r="D706" s="61" t="s">
        <v>532</v>
      </c>
      <c r="E706" s="61"/>
      <c r="F706" s="61" t="s">
        <v>1323</v>
      </c>
      <c r="G706" s="61"/>
      <c r="H706" s="61">
        <v>5</v>
      </c>
      <c r="I706" s="61">
        <v>1</v>
      </c>
      <c r="J706" s="61">
        <v>0</v>
      </c>
      <c r="K706" s="61">
        <v>0</v>
      </c>
      <c r="L706" s="61">
        <v>1</v>
      </c>
      <c r="M706" s="61">
        <v>1</v>
      </c>
      <c r="N706" s="61">
        <v>0</v>
      </c>
      <c r="O706" s="61">
        <v>1</v>
      </c>
      <c r="P706" s="61">
        <v>2</v>
      </c>
      <c r="Q706" s="61">
        <v>1</v>
      </c>
      <c r="R706" s="61">
        <v>0</v>
      </c>
      <c r="S706" s="61">
        <v>0</v>
      </c>
      <c r="T706" s="61">
        <v>0</v>
      </c>
      <c r="U706" s="61">
        <v>0</v>
      </c>
      <c r="V706" s="61">
        <v>1</v>
      </c>
      <c r="W706" s="61">
        <v>1</v>
      </c>
      <c r="X706" s="61">
        <v>1</v>
      </c>
      <c r="Y706" s="61">
        <v>0</v>
      </c>
      <c r="Z706" s="61">
        <v>0</v>
      </c>
      <c r="AA706" s="61">
        <v>1</v>
      </c>
      <c r="AB706" s="61">
        <v>0</v>
      </c>
      <c r="AC706" s="61">
        <v>1</v>
      </c>
      <c r="AD706" s="61">
        <v>0</v>
      </c>
      <c r="AE706" s="61">
        <v>1</v>
      </c>
      <c r="AF706" s="61">
        <v>5</v>
      </c>
      <c r="AG706" s="61">
        <v>10</v>
      </c>
      <c r="AH706" s="61">
        <v>10</v>
      </c>
      <c r="AI706" s="61">
        <v>0</v>
      </c>
      <c r="AJ706" s="61">
        <v>0</v>
      </c>
      <c r="AK706" s="61">
        <v>0</v>
      </c>
      <c r="AL706" s="61">
        <v>0</v>
      </c>
      <c r="AM706" s="61">
        <v>0</v>
      </c>
      <c r="AN706" s="61">
        <v>0</v>
      </c>
    </row>
    <row r="707" spans="1:40" s="123" customFormat="1" ht="37.5" x14ac:dyDescent="0.25">
      <c r="A707" s="61">
        <v>635</v>
      </c>
      <c r="B707" s="61" t="s">
        <v>783</v>
      </c>
      <c r="C707" s="61" t="s">
        <v>4022</v>
      </c>
      <c r="D707" s="61" t="s">
        <v>532</v>
      </c>
      <c r="E707" s="61"/>
      <c r="F707" s="61" t="s">
        <v>1324</v>
      </c>
      <c r="G707" s="61"/>
      <c r="H707" s="61">
        <v>5</v>
      </c>
      <c r="I707" s="61">
        <v>1</v>
      </c>
      <c r="J707" s="61">
        <v>0</v>
      </c>
      <c r="K707" s="61">
        <v>0</v>
      </c>
      <c r="L707" s="61">
        <v>1</v>
      </c>
      <c r="M707" s="61">
        <v>0</v>
      </c>
      <c r="N707" s="61">
        <v>0</v>
      </c>
      <c r="O707" s="61">
        <v>1</v>
      </c>
      <c r="P707" s="61">
        <v>2</v>
      </c>
      <c r="Q707" s="61">
        <v>1</v>
      </c>
      <c r="R707" s="61">
        <v>0</v>
      </c>
      <c r="S707" s="61">
        <v>5</v>
      </c>
      <c r="T707" s="61">
        <v>0</v>
      </c>
      <c r="U707" s="61">
        <v>0</v>
      </c>
      <c r="V707" s="61">
        <v>0</v>
      </c>
      <c r="W707" s="61">
        <v>0</v>
      </c>
      <c r="X707" s="61">
        <v>1</v>
      </c>
      <c r="Y707" s="61">
        <v>0</v>
      </c>
      <c r="Z707" s="61">
        <v>0</v>
      </c>
      <c r="AA707" s="61">
        <v>0</v>
      </c>
      <c r="AB707" s="61">
        <v>0</v>
      </c>
      <c r="AC707" s="61">
        <v>1</v>
      </c>
      <c r="AD707" s="61">
        <v>0</v>
      </c>
      <c r="AE707" s="61">
        <v>1</v>
      </c>
      <c r="AF707" s="61">
        <v>5</v>
      </c>
      <c r="AG707" s="61">
        <v>10</v>
      </c>
      <c r="AH707" s="61">
        <v>5</v>
      </c>
      <c r="AI707" s="61">
        <v>0</v>
      </c>
      <c r="AJ707" s="61">
        <v>0</v>
      </c>
      <c r="AK707" s="61">
        <v>0</v>
      </c>
      <c r="AL707" s="61">
        <v>0</v>
      </c>
      <c r="AM707" s="61">
        <v>0</v>
      </c>
      <c r="AN707" s="61">
        <v>0</v>
      </c>
    </row>
    <row r="708" spans="1:40" s="123" customFormat="1" ht="37.5" x14ac:dyDescent="0.25">
      <c r="A708" s="61">
        <v>636</v>
      </c>
      <c r="B708" s="61" t="s">
        <v>783</v>
      </c>
      <c r="C708" s="61" t="s">
        <v>4023</v>
      </c>
      <c r="D708" s="61" t="s">
        <v>532</v>
      </c>
      <c r="E708" s="61"/>
      <c r="F708" s="61" t="s">
        <v>1321</v>
      </c>
      <c r="G708" s="61"/>
      <c r="H708" s="61">
        <v>7</v>
      </c>
      <c r="I708" s="61">
        <v>1</v>
      </c>
      <c r="J708" s="61">
        <v>0</v>
      </c>
      <c r="K708" s="61">
        <v>0</v>
      </c>
      <c r="L708" s="61">
        <v>1</v>
      </c>
      <c r="M708" s="61">
        <v>0</v>
      </c>
      <c r="N708" s="61">
        <v>0</v>
      </c>
      <c r="O708" s="61">
        <v>1</v>
      </c>
      <c r="P708" s="61">
        <v>2</v>
      </c>
      <c r="Q708" s="61">
        <v>1</v>
      </c>
      <c r="R708" s="61">
        <v>0</v>
      </c>
      <c r="S708" s="61">
        <v>1</v>
      </c>
      <c r="T708" s="61">
        <v>0</v>
      </c>
      <c r="U708" s="61">
        <v>0</v>
      </c>
      <c r="V708" s="61">
        <v>0</v>
      </c>
      <c r="W708" s="61">
        <v>1</v>
      </c>
      <c r="X708" s="61">
        <v>0</v>
      </c>
      <c r="Y708" s="61">
        <v>0</v>
      </c>
      <c r="Z708" s="61">
        <v>0</v>
      </c>
      <c r="AA708" s="61">
        <v>1</v>
      </c>
      <c r="AB708" s="61">
        <v>0</v>
      </c>
      <c r="AC708" s="61">
        <v>0</v>
      </c>
      <c r="AD708" s="61">
        <v>0</v>
      </c>
      <c r="AE708" s="61">
        <v>1</v>
      </c>
      <c r="AF708" s="61">
        <v>5</v>
      </c>
      <c r="AG708" s="61">
        <v>5</v>
      </c>
      <c r="AH708" s="61">
        <v>1</v>
      </c>
      <c r="AI708" s="61">
        <v>0</v>
      </c>
      <c r="AJ708" s="61">
        <v>0</v>
      </c>
      <c r="AK708" s="61">
        <v>0</v>
      </c>
      <c r="AL708" s="61">
        <v>0</v>
      </c>
      <c r="AM708" s="61">
        <v>0</v>
      </c>
      <c r="AN708" s="61">
        <v>0</v>
      </c>
    </row>
    <row r="709" spans="1:40" s="123" customFormat="1" ht="37.5" x14ac:dyDescent="0.25">
      <c r="A709" s="61">
        <v>637</v>
      </c>
      <c r="B709" s="61" t="s">
        <v>783</v>
      </c>
      <c r="C709" s="61" t="s">
        <v>4024</v>
      </c>
      <c r="D709" s="61" t="s">
        <v>532</v>
      </c>
      <c r="E709" s="61"/>
      <c r="F709" s="61" t="s">
        <v>1325</v>
      </c>
      <c r="G709" s="61"/>
      <c r="H709" s="129">
        <v>5</v>
      </c>
      <c r="I709" s="129">
        <v>1</v>
      </c>
      <c r="J709" s="129">
        <v>0</v>
      </c>
      <c r="K709" s="129">
        <v>0</v>
      </c>
      <c r="L709" s="129">
        <v>0</v>
      </c>
      <c r="M709" s="129">
        <v>1</v>
      </c>
      <c r="N709" s="129">
        <v>0</v>
      </c>
      <c r="O709" s="129">
        <v>1</v>
      </c>
      <c r="P709" s="129">
        <v>2</v>
      </c>
      <c r="Q709" s="129">
        <v>1</v>
      </c>
      <c r="R709" s="129">
        <v>0</v>
      </c>
      <c r="S709" s="129">
        <v>1</v>
      </c>
      <c r="T709" s="129">
        <v>0</v>
      </c>
      <c r="U709" s="129">
        <v>0</v>
      </c>
      <c r="V709" s="129">
        <v>1</v>
      </c>
      <c r="W709" s="129">
        <v>0</v>
      </c>
      <c r="X709" s="129">
        <v>0</v>
      </c>
      <c r="Y709" s="129">
        <v>0</v>
      </c>
      <c r="Z709" s="129">
        <v>0</v>
      </c>
      <c r="AA709" s="129">
        <v>0</v>
      </c>
      <c r="AB709" s="129">
        <v>0</v>
      </c>
      <c r="AC709" s="129">
        <v>1</v>
      </c>
      <c r="AD709" s="129">
        <v>0</v>
      </c>
      <c r="AE709" s="129">
        <v>1</v>
      </c>
      <c r="AF709" s="129">
        <v>5</v>
      </c>
      <c r="AG709" s="129">
        <v>5</v>
      </c>
      <c r="AH709" s="129">
        <v>1</v>
      </c>
      <c r="AI709" s="129">
        <v>2</v>
      </c>
      <c r="AJ709" s="129">
        <v>0</v>
      </c>
      <c r="AK709" s="130">
        <v>0</v>
      </c>
      <c r="AL709" s="130">
        <v>0</v>
      </c>
      <c r="AM709" s="130">
        <v>0</v>
      </c>
      <c r="AN709" s="130">
        <v>0</v>
      </c>
    </row>
    <row r="710" spans="1:40" s="123" customFormat="1" ht="37.5" x14ac:dyDescent="0.25">
      <c r="A710" s="61">
        <v>638</v>
      </c>
      <c r="B710" s="61" t="s">
        <v>783</v>
      </c>
      <c r="C710" s="61" t="s">
        <v>4025</v>
      </c>
      <c r="D710" s="61" t="s">
        <v>532</v>
      </c>
      <c r="E710" s="61"/>
      <c r="F710" s="61" t="s">
        <v>1326</v>
      </c>
      <c r="G710" s="61"/>
      <c r="H710" s="61">
        <v>10</v>
      </c>
      <c r="I710" s="61">
        <v>1</v>
      </c>
      <c r="J710" s="61">
        <v>0</v>
      </c>
      <c r="K710" s="61">
        <v>0</v>
      </c>
      <c r="L710" s="61">
        <v>1</v>
      </c>
      <c r="M710" s="61">
        <v>0</v>
      </c>
      <c r="N710" s="61">
        <v>0</v>
      </c>
      <c r="O710" s="61">
        <v>1</v>
      </c>
      <c r="P710" s="61">
        <v>2</v>
      </c>
      <c r="Q710" s="61">
        <v>1</v>
      </c>
      <c r="R710" s="61">
        <v>0</v>
      </c>
      <c r="S710" s="61">
        <v>5</v>
      </c>
      <c r="T710" s="61">
        <v>0</v>
      </c>
      <c r="U710" s="61">
        <v>0</v>
      </c>
      <c r="V710" s="61">
        <v>1</v>
      </c>
      <c r="W710" s="61">
        <v>0</v>
      </c>
      <c r="X710" s="61">
        <v>0</v>
      </c>
      <c r="Y710" s="61">
        <v>0</v>
      </c>
      <c r="Z710" s="61">
        <v>0</v>
      </c>
      <c r="AA710" s="61">
        <v>1</v>
      </c>
      <c r="AB710" s="61">
        <v>0</v>
      </c>
      <c r="AC710" s="61">
        <v>1</v>
      </c>
      <c r="AD710" s="61">
        <v>0</v>
      </c>
      <c r="AE710" s="61">
        <v>1</v>
      </c>
      <c r="AF710" s="61">
        <v>10</v>
      </c>
      <c r="AG710" s="61">
        <v>10</v>
      </c>
      <c r="AH710" s="61">
        <v>1</v>
      </c>
      <c r="AI710" s="61">
        <v>0</v>
      </c>
      <c r="AJ710" s="61">
        <v>0</v>
      </c>
      <c r="AK710" s="61">
        <v>0</v>
      </c>
      <c r="AL710" s="61">
        <v>0</v>
      </c>
      <c r="AM710" s="61">
        <v>0</v>
      </c>
      <c r="AN710" s="61">
        <v>0</v>
      </c>
    </row>
    <row r="711" spans="1:40" s="123" customFormat="1" ht="37.5" x14ac:dyDescent="0.25">
      <c r="A711" s="61">
        <v>639</v>
      </c>
      <c r="B711" s="61" t="s">
        <v>783</v>
      </c>
      <c r="C711" s="61" t="s">
        <v>4026</v>
      </c>
      <c r="D711" s="61" t="s">
        <v>532</v>
      </c>
      <c r="E711" s="61"/>
      <c r="F711" s="61" t="s">
        <v>1327</v>
      </c>
      <c r="G711" s="61"/>
      <c r="H711" s="61">
        <v>6</v>
      </c>
      <c r="I711" s="61">
        <v>1</v>
      </c>
      <c r="J711" s="61">
        <v>0</v>
      </c>
      <c r="K711" s="61">
        <v>0</v>
      </c>
      <c r="L711" s="61">
        <v>1</v>
      </c>
      <c r="M711" s="61">
        <v>1</v>
      </c>
      <c r="N711" s="61">
        <v>0</v>
      </c>
      <c r="O711" s="61">
        <v>1</v>
      </c>
      <c r="P711" s="61">
        <v>2</v>
      </c>
      <c r="Q711" s="61">
        <v>1</v>
      </c>
      <c r="R711" s="61">
        <v>0</v>
      </c>
      <c r="S711" s="61">
        <v>5</v>
      </c>
      <c r="T711" s="61">
        <v>0</v>
      </c>
      <c r="U711" s="61">
        <v>0</v>
      </c>
      <c r="V711" s="61">
        <v>1</v>
      </c>
      <c r="W711" s="61">
        <v>1</v>
      </c>
      <c r="X711" s="61">
        <v>1</v>
      </c>
      <c r="Y711" s="61">
        <v>0</v>
      </c>
      <c r="Z711" s="61">
        <v>0</v>
      </c>
      <c r="AA711" s="61">
        <v>0</v>
      </c>
      <c r="AB711" s="61">
        <v>1</v>
      </c>
      <c r="AC711" s="61">
        <v>0</v>
      </c>
      <c r="AD711" s="61">
        <v>0</v>
      </c>
      <c r="AE711" s="61">
        <v>1</v>
      </c>
      <c r="AF711" s="61">
        <v>10</v>
      </c>
      <c r="AG711" s="61">
        <v>30</v>
      </c>
      <c r="AH711" s="61">
        <v>2</v>
      </c>
      <c r="AI711" s="61">
        <v>0</v>
      </c>
      <c r="AJ711" s="61">
        <v>0</v>
      </c>
      <c r="AK711" s="61">
        <v>0</v>
      </c>
      <c r="AL711" s="61">
        <v>0</v>
      </c>
      <c r="AM711" s="61">
        <v>0</v>
      </c>
      <c r="AN711" s="61">
        <v>0</v>
      </c>
    </row>
    <row r="712" spans="1:40" s="123" customFormat="1" ht="56.25" x14ac:dyDescent="0.25">
      <c r="A712" s="61">
        <v>640</v>
      </c>
      <c r="B712" s="61" t="s">
        <v>783</v>
      </c>
      <c r="C712" s="61" t="s">
        <v>4027</v>
      </c>
      <c r="D712" s="61" t="s">
        <v>784</v>
      </c>
      <c r="E712" s="61"/>
      <c r="F712" s="61" t="s">
        <v>1328</v>
      </c>
      <c r="G712" s="61"/>
      <c r="H712" s="61">
        <v>7</v>
      </c>
      <c r="I712" s="61">
        <v>1</v>
      </c>
      <c r="J712" s="61">
        <v>1</v>
      </c>
      <c r="K712" s="61">
        <v>0</v>
      </c>
      <c r="L712" s="61">
        <v>1</v>
      </c>
      <c r="M712" s="61">
        <v>1</v>
      </c>
      <c r="N712" s="61">
        <v>0</v>
      </c>
      <c r="O712" s="61">
        <v>1</v>
      </c>
      <c r="P712" s="61">
        <v>3</v>
      </c>
      <c r="Q712" s="61">
        <v>1</v>
      </c>
      <c r="R712" s="61">
        <v>0</v>
      </c>
      <c r="S712" s="61">
        <v>0</v>
      </c>
      <c r="T712" s="61">
        <v>0</v>
      </c>
      <c r="U712" s="61">
        <v>0</v>
      </c>
      <c r="V712" s="61">
        <v>0</v>
      </c>
      <c r="W712" s="61">
        <v>1</v>
      </c>
      <c r="X712" s="61">
        <v>0</v>
      </c>
      <c r="Y712" s="61">
        <v>1</v>
      </c>
      <c r="Z712" s="61">
        <v>0</v>
      </c>
      <c r="AA712" s="61">
        <v>0</v>
      </c>
      <c r="AB712" s="61">
        <v>0</v>
      </c>
      <c r="AC712" s="61">
        <v>2</v>
      </c>
      <c r="AD712" s="61">
        <v>0</v>
      </c>
      <c r="AE712" s="61">
        <v>1</v>
      </c>
      <c r="AF712" s="61">
        <v>5</v>
      </c>
      <c r="AG712" s="61">
        <v>10</v>
      </c>
      <c r="AH712" s="61">
        <v>10</v>
      </c>
      <c r="AI712" s="61">
        <v>2</v>
      </c>
      <c r="AJ712" s="61">
        <v>0</v>
      </c>
      <c r="AK712" s="61">
        <v>0</v>
      </c>
      <c r="AL712" s="61">
        <v>0</v>
      </c>
      <c r="AM712" s="61">
        <v>0</v>
      </c>
      <c r="AN712" s="61">
        <v>0</v>
      </c>
    </row>
    <row r="713" spans="1:40" s="123" customFormat="1" ht="56.25" x14ac:dyDescent="0.25">
      <c r="A713" s="61">
        <v>641</v>
      </c>
      <c r="B713" s="61" t="s">
        <v>783</v>
      </c>
      <c r="C713" s="61" t="s">
        <v>4028</v>
      </c>
      <c r="D713" s="61" t="s">
        <v>784</v>
      </c>
      <c r="E713" s="61"/>
      <c r="F713" s="61" t="s">
        <v>1329</v>
      </c>
      <c r="G713" s="61"/>
      <c r="H713" s="61">
        <v>6</v>
      </c>
      <c r="I713" s="61">
        <v>1</v>
      </c>
      <c r="J713" s="61">
        <v>1</v>
      </c>
      <c r="K713" s="61">
        <v>0</v>
      </c>
      <c r="L713" s="61">
        <v>1</v>
      </c>
      <c r="M713" s="61">
        <v>1</v>
      </c>
      <c r="N713" s="61">
        <v>0</v>
      </c>
      <c r="O713" s="61">
        <v>1</v>
      </c>
      <c r="P713" s="61">
        <v>2</v>
      </c>
      <c r="Q713" s="61">
        <v>1</v>
      </c>
      <c r="R713" s="61">
        <v>0</v>
      </c>
      <c r="S713" s="61">
        <v>5</v>
      </c>
      <c r="T713" s="61">
        <v>0</v>
      </c>
      <c r="U713" s="61">
        <v>0</v>
      </c>
      <c r="V713" s="61">
        <v>1</v>
      </c>
      <c r="W713" s="61">
        <v>0</v>
      </c>
      <c r="X713" s="61">
        <v>0</v>
      </c>
      <c r="Y713" s="61">
        <v>0</v>
      </c>
      <c r="Z713" s="61">
        <v>0</v>
      </c>
      <c r="AA713" s="61">
        <v>0</v>
      </c>
      <c r="AB713" s="61">
        <v>0</v>
      </c>
      <c r="AC713" s="61">
        <v>1</v>
      </c>
      <c r="AD713" s="61">
        <v>0</v>
      </c>
      <c r="AE713" s="61">
        <v>1</v>
      </c>
      <c r="AF713" s="61">
        <v>0</v>
      </c>
      <c r="AG713" s="61">
        <v>6</v>
      </c>
      <c r="AH713" s="61">
        <v>10</v>
      </c>
      <c r="AI713" s="61">
        <v>0</v>
      </c>
      <c r="AJ713" s="61">
        <v>0</v>
      </c>
      <c r="AK713" s="61">
        <v>0</v>
      </c>
      <c r="AL713" s="61">
        <v>0</v>
      </c>
      <c r="AM713" s="61">
        <v>0</v>
      </c>
      <c r="AN713" s="61">
        <v>0</v>
      </c>
    </row>
    <row r="714" spans="1:40" s="126" customFormat="1" ht="93.75" x14ac:dyDescent="0.25">
      <c r="A714" s="125"/>
      <c r="B714" s="125" t="s">
        <v>126</v>
      </c>
      <c r="C714" s="125"/>
      <c r="D714" s="125" t="s">
        <v>785</v>
      </c>
      <c r="E714" s="125">
        <v>74.3</v>
      </c>
      <c r="F714" s="125"/>
      <c r="G714" s="125"/>
      <c r="H714" s="125">
        <f t="shared" ref="H714:AN714" si="66">SUM(H704:H713)</f>
        <v>63</v>
      </c>
      <c r="I714" s="125">
        <f t="shared" si="66"/>
        <v>10</v>
      </c>
      <c r="J714" s="125">
        <f t="shared" si="66"/>
        <v>2</v>
      </c>
      <c r="K714" s="125">
        <f t="shared" si="66"/>
        <v>0</v>
      </c>
      <c r="L714" s="125">
        <f t="shared" si="66"/>
        <v>8</v>
      </c>
      <c r="M714" s="125">
        <f t="shared" si="66"/>
        <v>6</v>
      </c>
      <c r="N714" s="125">
        <f t="shared" si="66"/>
        <v>0</v>
      </c>
      <c r="O714" s="125">
        <f t="shared" si="66"/>
        <v>10</v>
      </c>
      <c r="P714" s="125">
        <f t="shared" si="66"/>
        <v>21</v>
      </c>
      <c r="Q714" s="125">
        <f t="shared" si="66"/>
        <v>10</v>
      </c>
      <c r="R714" s="125">
        <f t="shared" si="66"/>
        <v>0</v>
      </c>
      <c r="S714" s="125">
        <f t="shared" si="66"/>
        <v>25</v>
      </c>
      <c r="T714" s="125">
        <f t="shared" si="66"/>
        <v>0</v>
      </c>
      <c r="U714" s="125">
        <f t="shared" si="66"/>
        <v>0</v>
      </c>
      <c r="V714" s="125">
        <f t="shared" si="66"/>
        <v>7</v>
      </c>
      <c r="W714" s="125">
        <f t="shared" si="66"/>
        <v>5</v>
      </c>
      <c r="X714" s="125">
        <f t="shared" si="66"/>
        <v>3</v>
      </c>
      <c r="Y714" s="125">
        <f t="shared" si="66"/>
        <v>1</v>
      </c>
      <c r="Z714" s="125">
        <f t="shared" si="66"/>
        <v>0</v>
      </c>
      <c r="AA714" s="125">
        <f t="shared" si="66"/>
        <v>5</v>
      </c>
      <c r="AB714" s="125">
        <f t="shared" si="66"/>
        <v>2</v>
      </c>
      <c r="AC714" s="125">
        <f t="shared" si="66"/>
        <v>9</v>
      </c>
      <c r="AD714" s="125">
        <f t="shared" si="66"/>
        <v>0</v>
      </c>
      <c r="AE714" s="125">
        <f t="shared" si="66"/>
        <v>10</v>
      </c>
      <c r="AF714" s="125">
        <f t="shared" si="66"/>
        <v>55</v>
      </c>
      <c r="AG714" s="125">
        <f t="shared" si="66"/>
        <v>101</v>
      </c>
      <c r="AH714" s="125">
        <f t="shared" si="66"/>
        <v>51</v>
      </c>
      <c r="AI714" s="125">
        <f t="shared" si="66"/>
        <v>4</v>
      </c>
      <c r="AJ714" s="125">
        <f t="shared" si="66"/>
        <v>0</v>
      </c>
      <c r="AK714" s="125">
        <f t="shared" si="66"/>
        <v>0</v>
      </c>
      <c r="AL714" s="125">
        <f t="shared" si="66"/>
        <v>0</v>
      </c>
      <c r="AM714" s="125">
        <f t="shared" si="66"/>
        <v>0</v>
      </c>
      <c r="AN714" s="125">
        <f t="shared" si="66"/>
        <v>0</v>
      </c>
    </row>
    <row r="715" spans="1:40" s="123" customFormat="1" ht="75" x14ac:dyDescent="0.25">
      <c r="A715" s="61">
        <v>642</v>
      </c>
      <c r="B715" s="61" t="s">
        <v>783</v>
      </c>
      <c r="C715" s="61" t="s">
        <v>629</v>
      </c>
      <c r="D715" s="61" t="s">
        <v>785</v>
      </c>
      <c r="E715" s="61"/>
      <c r="F715" s="61"/>
      <c r="G715" s="61">
        <v>1</v>
      </c>
      <c r="H715" s="61">
        <v>6</v>
      </c>
      <c r="I715" s="61">
        <v>1</v>
      </c>
      <c r="J715" s="61">
        <v>0</v>
      </c>
      <c r="K715" s="61">
        <v>0</v>
      </c>
      <c r="L715" s="61">
        <v>0</v>
      </c>
      <c r="M715" s="61">
        <v>0</v>
      </c>
      <c r="N715" s="61">
        <v>0</v>
      </c>
      <c r="O715" s="61">
        <v>0</v>
      </c>
      <c r="P715" s="61">
        <v>0</v>
      </c>
      <c r="Q715" s="61">
        <v>0</v>
      </c>
      <c r="R715" s="61">
        <v>0</v>
      </c>
      <c r="S715" s="61">
        <v>0</v>
      </c>
      <c r="T715" s="61">
        <v>0</v>
      </c>
      <c r="U715" s="61">
        <v>0</v>
      </c>
      <c r="V715" s="61">
        <v>0</v>
      </c>
      <c r="W715" s="61">
        <v>1</v>
      </c>
      <c r="X715" s="61">
        <v>0</v>
      </c>
      <c r="Y715" s="61">
        <v>0</v>
      </c>
      <c r="Z715" s="61">
        <v>0</v>
      </c>
      <c r="AA715" s="61">
        <v>0</v>
      </c>
      <c r="AB715" s="61">
        <v>0</v>
      </c>
      <c r="AC715" s="61">
        <v>0</v>
      </c>
      <c r="AD715" s="61">
        <v>0</v>
      </c>
      <c r="AE715" s="61">
        <v>0</v>
      </c>
      <c r="AF715" s="61">
        <v>0</v>
      </c>
      <c r="AG715" s="61">
        <v>0</v>
      </c>
      <c r="AH715" s="61">
        <v>0</v>
      </c>
      <c r="AI715" s="61">
        <v>0</v>
      </c>
      <c r="AJ715" s="61">
        <v>0</v>
      </c>
      <c r="AK715" s="61">
        <v>0</v>
      </c>
      <c r="AL715" s="61">
        <v>0</v>
      </c>
      <c r="AM715" s="61">
        <v>0</v>
      </c>
      <c r="AN715" s="61">
        <v>0</v>
      </c>
    </row>
    <row r="716" spans="1:40" s="126" customFormat="1" ht="93.75" x14ac:dyDescent="0.25">
      <c r="A716" s="125"/>
      <c r="B716" s="125" t="s">
        <v>1453</v>
      </c>
      <c r="C716" s="125"/>
      <c r="D716" s="125" t="s">
        <v>785</v>
      </c>
      <c r="E716" s="125"/>
      <c r="F716" s="125"/>
      <c r="G716" s="125">
        <f>G715+G714</f>
        <v>1</v>
      </c>
      <c r="H716" s="125">
        <f t="shared" ref="H716:AN716" si="67">H715+H714</f>
        <v>69</v>
      </c>
      <c r="I716" s="125">
        <f t="shared" si="67"/>
        <v>11</v>
      </c>
      <c r="J716" s="125">
        <f t="shared" si="67"/>
        <v>2</v>
      </c>
      <c r="K716" s="125">
        <f t="shared" si="67"/>
        <v>0</v>
      </c>
      <c r="L716" s="125">
        <f t="shared" si="67"/>
        <v>8</v>
      </c>
      <c r="M716" s="125">
        <f t="shared" si="67"/>
        <v>6</v>
      </c>
      <c r="N716" s="125">
        <f t="shared" si="67"/>
        <v>0</v>
      </c>
      <c r="O716" s="125">
        <f t="shared" si="67"/>
        <v>10</v>
      </c>
      <c r="P716" s="125">
        <f t="shared" si="67"/>
        <v>21</v>
      </c>
      <c r="Q716" s="125">
        <f t="shared" si="67"/>
        <v>10</v>
      </c>
      <c r="R716" s="125">
        <f t="shared" si="67"/>
        <v>0</v>
      </c>
      <c r="S716" s="125">
        <f t="shared" si="67"/>
        <v>25</v>
      </c>
      <c r="T716" s="125">
        <f t="shared" si="67"/>
        <v>0</v>
      </c>
      <c r="U716" s="125">
        <f t="shared" si="67"/>
        <v>0</v>
      </c>
      <c r="V716" s="125">
        <f t="shared" si="67"/>
        <v>7</v>
      </c>
      <c r="W716" s="125">
        <f t="shared" si="67"/>
        <v>6</v>
      </c>
      <c r="X716" s="125">
        <f t="shared" si="67"/>
        <v>3</v>
      </c>
      <c r="Y716" s="125">
        <f t="shared" si="67"/>
        <v>1</v>
      </c>
      <c r="Z716" s="125">
        <f t="shared" si="67"/>
        <v>0</v>
      </c>
      <c r="AA716" s="125">
        <f t="shared" si="67"/>
        <v>5</v>
      </c>
      <c r="AB716" s="125">
        <f t="shared" si="67"/>
        <v>2</v>
      </c>
      <c r="AC716" s="125">
        <f t="shared" si="67"/>
        <v>9</v>
      </c>
      <c r="AD716" s="125">
        <f t="shared" si="67"/>
        <v>0</v>
      </c>
      <c r="AE716" s="125">
        <f t="shared" si="67"/>
        <v>10</v>
      </c>
      <c r="AF716" s="125">
        <f t="shared" si="67"/>
        <v>55</v>
      </c>
      <c r="AG716" s="125">
        <f t="shared" si="67"/>
        <v>101</v>
      </c>
      <c r="AH716" s="125">
        <f t="shared" si="67"/>
        <v>51</v>
      </c>
      <c r="AI716" s="125">
        <f t="shared" si="67"/>
        <v>4</v>
      </c>
      <c r="AJ716" s="125">
        <f t="shared" si="67"/>
        <v>0</v>
      </c>
      <c r="AK716" s="125">
        <f t="shared" si="67"/>
        <v>0</v>
      </c>
      <c r="AL716" s="125">
        <f t="shared" si="67"/>
        <v>0</v>
      </c>
      <c r="AM716" s="125">
        <f t="shared" si="67"/>
        <v>0</v>
      </c>
      <c r="AN716" s="125">
        <f t="shared" si="67"/>
        <v>0</v>
      </c>
    </row>
    <row r="717" spans="1:40" s="123" customFormat="1" ht="56.25" x14ac:dyDescent="0.25">
      <c r="A717" s="61">
        <v>643</v>
      </c>
      <c r="B717" s="61" t="s">
        <v>786</v>
      </c>
      <c r="C717" s="61" t="s">
        <v>4029</v>
      </c>
      <c r="D717" s="61" t="s">
        <v>536</v>
      </c>
      <c r="E717" s="61"/>
      <c r="F717" s="61" t="s">
        <v>1330</v>
      </c>
      <c r="G717" s="61"/>
      <c r="H717" s="61">
        <v>10</v>
      </c>
      <c r="I717" s="61">
        <v>1</v>
      </c>
      <c r="J717" s="61">
        <v>0</v>
      </c>
      <c r="K717" s="61">
        <v>0</v>
      </c>
      <c r="L717" s="61">
        <v>1</v>
      </c>
      <c r="M717" s="61">
        <v>1</v>
      </c>
      <c r="N717" s="61">
        <v>0</v>
      </c>
      <c r="O717" s="61">
        <v>1</v>
      </c>
      <c r="P717" s="61">
        <v>2</v>
      </c>
      <c r="Q717" s="61">
        <v>1</v>
      </c>
      <c r="R717" s="61">
        <v>0</v>
      </c>
      <c r="S717" s="61">
        <v>5</v>
      </c>
      <c r="T717" s="61">
        <v>0</v>
      </c>
      <c r="U717" s="61">
        <v>0</v>
      </c>
      <c r="V717" s="61">
        <v>1</v>
      </c>
      <c r="W717" s="61">
        <v>0</v>
      </c>
      <c r="X717" s="61">
        <v>0</v>
      </c>
      <c r="Y717" s="61">
        <v>0</v>
      </c>
      <c r="Z717" s="61">
        <v>1</v>
      </c>
      <c r="AA717" s="61">
        <v>0</v>
      </c>
      <c r="AB717" s="61">
        <v>0</v>
      </c>
      <c r="AC717" s="61">
        <v>1</v>
      </c>
      <c r="AD717" s="61">
        <v>0</v>
      </c>
      <c r="AE717" s="61">
        <v>1</v>
      </c>
      <c r="AF717" s="61">
        <v>10</v>
      </c>
      <c r="AG717" s="61">
        <v>30</v>
      </c>
      <c r="AH717" s="61">
        <v>20</v>
      </c>
      <c r="AI717" s="61">
        <v>0</v>
      </c>
      <c r="AJ717" s="61">
        <v>0</v>
      </c>
      <c r="AK717" s="61">
        <v>0</v>
      </c>
      <c r="AL717" s="61">
        <v>0</v>
      </c>
      <c r="AM717" s="61">
        <v>0</v>
      </c>
      <c r="AN717" s="61">
        <v>0</v>
      </c>
    </row>
    <row r="718" spans="1:40" s="123" customFormat="1" ht="56.25" x14ac:dyDescent="0.25">
      <c r="A718" s="61">
        <v>644</v>
      </c>
      <c r="B718" s="61" t="s">
        <v>786</v>
      </c>
      <c r="C718" s="61" t="s">
        <v>4030</v>
      </c>
      <c r="D718" s="61" t="s">
        <v>536</v>
      </c>
      <c r="E718" s="61"/>
      <c r="F718" s="61" t="s">
        <v>1331</v>
      </c>
      <c r="G718" s="61"/>
      <c r="H718" s="61">
        <v>5</v>
      </c>
      <c r="I718" s="61">
        <v>1</v>
      </c>
      <c r="J718" s="61">
        <v>0</v>
      </c>
      <c r="K718" s="61">
        <v>0</v>
      </c>
      <c r="L718" s="61">
        <v>1</v>
      </c>
      <c r="M718" s="61">
        <v>1</v>
      </c>
      <c r="N718" s="61">
        <v>0</v>
      </c>
      <c r="O718" s="61">
        <v>1</v>
      </c>
      <c r="P718" s="61">
        <v>4</v>
      </c>
      <c r="Q718" s="61">
        <v>1</v>
      </c>
      <c r="R718" s="61">
        <v>0</v>
      </c>
      <c r="S718" s="61">
        <v>5</v>
      </c>
      <c r="T718" s="61">
        <v>0</v>
      </c>
      <c r="U718" s="61">
        <v>0</v>
      </c>
      <c r="V718" s="61">
        <v>2</v>
      </c>
      <c r="W718" s="61">
        <v>0</v>
      </c>
      <c r="X718" s="61">
        <v>0</v>
      </c>
      <c r="Y718" s="61">
        <v>0</v>
      </c>
      <c r="Z718" s="61">
        <v>1</v>
      </c>
      <c r="AA718" s="61">
        <v>0</v>
      </c>
      <c r="AB718" s="61">
        <v>0</v>
      </c>
      <c r="AC718" s="61">
        <v>2</v>
      </c>
      <c r="AD718" s="61">
        <v>0</v>
      </c>
      <c r="AE718" s="61">
        <v>1</v>
      </c>
      <c r="AF718" s="61">
        <v>12</v>
      </c>
      <c r="AG718" s="61">
        <v>44</v>
      </c>
      <c r="AH718" s="61">
        <v>20</v>
      </c>
      <c r="AI718" s="61">
        <v>0</v>
      </c>
      <c r="AJ718" s="61">
        <v>0</v>
      </c>
      <c r="AK718" s="61">
        <v>0</v>
      </c>
      <c r="AL718" s="61">
        <v>0</v>
      </c>
      <c r="AM718" s="61">
        <v>0</v>
      </c>
      <c r="AN718" s="61">
        <v>0</v>
      </c>
    </row>
    <row r="719" spans="1:40" s="123" customFormat="1" ht="37.5" x14ac:dyDescent="0.25">
      <c r="A719" s="61">
        <v>645</v>
      </c>
      <c r="B719" s="61" t="s">
        <v>786</v>
      </c>
      <c r="C719" s="61" t="s">
        <v>4031</v>
      </c>
      <c r="D719" s="61" t="s">
        <v>457</v>
      </c>
      <c r="E719" s="61"/>
      <c r="F719" s="61" t="s">
        <v>1332</v>
      </c>
      <c r="G719" s="61"/>
      <c r="H719" s="61">
        <v>10</v>
      </c>
      <c r="I719" s="61">
        <v>1</v>
      </c>
      <c r="J719" s="61">
        <v>0</v>
      </c>
      <c r="K719" s="61">
        <v>0</v>
      </c>
      <c r="L719" s="61">
        <v>2</v>
      </c>
      <c r="M719" s="61">
        <v>2</v>
      </c>
      <c r="N719" s="61">
        <v>0</v>
      </c>
      <c r="O719" s="61">
        <v>3</v>
      </c>
      <c r="P719" s="61">
        <v>2</v>
      </c>
      <c r="Q719" s="61">
        <v>1</v>
      </c>
      <c r="R719" s="61">
        <v>0</v>
      </c>
      <c r="S719" s="61">
        <v>5</v>
      </c>
      <c r="T719" s="61">
        <v>0</v>
      </c>
      <c r="U719" s="61">
        <v>0</v>
      </c>
      <c r="V719" s="61">
        <v>3</v>
      </c>
      <c r="W719" s="61">
        <v>1</v>
      </c>
      <c r="X719" s="61">
        <v>0</v>
      </c>
      <c r="Y719" s="61">
        <v>0</v>
      </c>
      <c r="Z719" s="61">
        <v>1</v>
      </c>
      <c r="AA719" s="61">
        <v>0</v>
      </c>
      <c r="AB719" s="61">
        <v>0</v>
      </c>
      <c r="AC719" s="61">
        <v>1</v>
      </c>
      <c r="AD719" s="61">
        <v>0</v>
      </c>
      <c r="AE719" s="61">
        <v>3</v>
      </c>
      <c r="AF719" s="61">
        <v>15</v>
      </c>
      <c r="AG719" s="61">
        <v>30</v>
      </c>
      <c r="AH719" s="61">
        <v>20</v>
      </c>
      <c r="AI719" s="61">
        <v>0</v>
      </c>
      <c r="AJ719" s="61">
        <v>0</v>
      </c>
      <c r="AK719" s="61">
        <v>0</v>
      </c>
      <c r="AL719" s="61">
        <v>0</v>
      </c>
      <c r="AM719" s="61">
        <v>0</v>
      </c>
      <c r="AN719" s="61">
        <v>0</v>
      </c>
    </row>
    <row r="720" spans="1:40" s="123" customFormat="1" ht="37.5" x14ac:dyDescent="0.25">
      <c r="A720" s="61">
        <v>646</v>
      </c>
      <c r="B720" s="61" t="s">
        <v>786</v>
      </c>
      <c r="C720" s="61" t="s">
        <v>4032</v>
      </c>
      <c r="D720" s="61" t="s">
        <v>457</v>
      </c>
      <c r="E720" s="61"/>
      <c r="F720" s="61" t="s">
        <v>1333</v>
      </c>
      <c r="G720" s="61"/>
      <c r="H720" s="61">
        <v>8</v>
      </c>
      <c r="I720" s="61">
        <v>1</v>
      </c>
      <c r="J720" s="61">
        <v>0</v>
      </c>
      <c r="K720" s="61">
        <v>0</v>
      </c>
      <c r="L720" s="61">
        <v>2</v>
      </c>
      <c r="M720" s="61">
        <v>2</v>
      </c>
      <c r="N720" s="61">
        <v>0</v>
      </c>
      <c r="O720" s="61">
        <v>1</v>
      </c>
      <c r="P720" s="61">
        <v>2</v>
      </c>
      <c r="Q720" s="61">
        <v>1</v>
      </c>
      <c r="R720" s="61">
        <v>0</v>
      </c>
      <c r="S720" s="61">
        <v>5</v>
      </c>
      <c r="T720" s="61">
        <v>0</v>
      </c>
      <c r="U720" s="61">
        <v>0</v>
      </c>
      <c r="V720" s="61">
        <v>2</v>
      </c>
      <c r="W720" s="61">
        <v>2</v>
      </c>
      <c r="X720" s="61">
        <v>0</v>
      </c>
      <c r="Y720" s="61">
        <v>0</v>
      </c>
      <c r="Z720" s="61">
        <v>1</v>
      </c>
      <c r="AA720" s="61">
        <v>0</v>
      </c>
      <c r="AB720" s="61">
        <v>0</v>
      </c>
      <c r="AC720" s="61">
        <v>1</v>
      </c>
      <c r="AD720" s="61">
        <v>0</v>
      </c>
      <c r="AE720" s="61">
        <v>2</v>
      </c>
      <c r="AF720" s="61">
        <v>10</v>
      </c>
      <c r="AG720" s="61">
        <v>30</v>
      </c>
      <c r="AH720" s="61">
        <v>20</v>
      </c>
      <c r="AI720" s="61">
        <v>0</v>
      </c>
      <c r="AJ720" s="61">
        <v>0</v>
      </c>
      <c r="AK720" s="61">
        <v>0</v>
      </c>
      <c r="AL720" s="61">
        <v>0</v>
      </c>
      <c r="AM720" s="61">
        <v>0</v>
      </c>
      <c r="AN720" s="61">
        <v>0</v>
      </c>
    </row>
    <row r="721" spans="1:40" s="123" customFormat="1" ht="56.25" x14ac:dyDescent="0.25">
      <c r="A721" s="61">
        <v>647</v>
      </c>
      <c r="B721" s="61" t="s">
        <v>786</v>
      </c>
      <c r="C721" s="61" t="s">
        <v>4033</v>
      </c>
      <c r="D721" s="61" t="s">
        <v>457</v>
      </c>
      <c r="E721" s="61"/>
      <c r="F721" s="61" t="s">
        <v>4034</v>
      </c>
      <c r="G721" s="61"/>
      <c r="H721" s="61">
        <v>4</v>
      </c>
      <c r="I721" s="61">
        <v>1</v>
      </c>
      <c r="J721" s="61">
        <v>0</v>
      </c>
      <c r="K721" s="61">
        <v>0</v>
      </c>
      <c r="L721" s="61">
        <v>1</v>
      </c>
      <c r="M721" s="61">
        <v>1</v>
      </c>
      <c r="N721" s="61">
        <v>0</v>
      </c>
      <c r="O721" s="61">
        <v>1</v>
      </c>
      <c r="P721" s="61">
        <v>2</v>
      </c>
      <c r="Q721" s="61">
        <v>1</v>
      </c>
      <c r="R721" s="61">
        <v>0</v>
      </c>
      <c r="S721" s="61">
        <v>5</v>
      </c>
      <c r="T721" s="61">
        <v>0</v>
      </c>
      <c r="U721" s="61">
        <v>0</v>
      </c>
      <c r="V721" s="61">
        <v>1</v>
      </c>
      <c r="W721" s="61">
        <v>1</v>
      </c>
      <c r="X721" s="61">
        <v>0</v>
      </c>
      <c r="Y721" s="61">
        <v>0</v>
      </c>
      <c r="Z721" s="61">
        <v>1</v>
      </c>
      <c r="AA721" s="61">
        <v>0</v>
      </c>
      <c r="AB721" s="61">
        <v>0</v>
      </c>
      <c r="AC721" s="61">
        <v>1</v>
      </c>
      <c r="AD721" s="61">
        <v>0</v>
      </c>
      <c r="AE721" s="61">
        <v>1</v>
      </c>
      <c r="AF721" s="61">
        <v>10</v>
      </c>
      <c r="AG721" s="61">
        <v>30</v>
      </c>
      <c r="AH721" s="61">
        <v>20</v>
      </c>
      <c r="AI721" s="61">
        <v>0</v>
      </c>
      <c r="AJ721" s="61">
        <v>0</v>
      </c>
      <c r="AK721" s="61">
        <v>0</v>
      </c>
      <c r="AL721" s="61">
        <v>0</v>
      </c>
      <c r="AM721" s="61">
        <v>0</v>
      </c>
      <c r="AN721" s="61">
        <v>0</v>
      </c>
    </row>
    <row r="722" spans="1:40" s="123" customFormat="1" ht="56.25" x14ac:dyDescent="0.25">
      <c r="A722" s="61">
        <v>648</v>
      </c>
      <c r="B722" s="61" t="s">
        <v>786</v>
      </c>
      <c r="C722" s="61" t="s">
        <v>4035</v>
      </c>
      <c r="D722" s="61" t="s">
        <v>536</v>
      </c>
      <c r="E722" s="61"/>
      <c r="F722" s="61" t="s">
        <v>1334</v>
      </c>
      <c r="G722" s="61"/>
      <c r="H722" s="61">
        <v>10</v>
      </c>
      <c r="I722" s="61">
        <v>1</v>
      </c>
      <c r="J722" s="61">
        <v>0</v>
      </c>
      <c r="K722" s="61">
        <v>0</v>
      </c>
      <c r="L722" s="61">
        <v>1</v>
      </c>
      <c r="M722" s="61">
        <v>1</v>
      </c>
      <c r="N722" s="61">
        <v>0</v>
      </c>
      <c r="O722" s="61">
        <v>1</v>
      </c>
      <c r="P722" s="61">
        <v>2</v>
      </c>
      <c r="Q722" s="61">
        <v>1</v>
      </c>
      <c r="R722" s="61">
        <v>0</v>
      </c>
      <c r="S722" s="61">
        <v>4</v>
      </c>
      <c r="T722" s="61">
        <v>0</v>
      </c>
      <c r="U722" s="61">
        <v>0</v>
      </c>
      <c r="V722" s="61">
        <v>1</v>
      </c>
      <c r="W722" s="61">
        <v>1</v>
      </c>
      <c r="X722" s="61">
        <v>0</v>
      </c>
      <c r="Y722" s="61">
        <v>0</v>
      </c>
      <c r="Z722" s="61">
        <v>2</v>
      </c>
      <c r="AA722" s="61">
        <v>0</v>
      </c>
      <c r="AB722" s="61">
        <v>0</v>
      </c>
      <c r="AC722" s="61">
        <v>2</v>
      </c>
      <c r="AD722" s="61">
        <v>0</v>
      </c>
      <c r="AE722" s="61">
        <v>1</v>
      </c>
      <c r="AF722" s="61">
        <v>10</v>
      </c>
      <c r="AG722" s="61">
        <v>23</v>
      </c>
      <c r="AH722" s="61">
        <v>17</v>
      </c>
      <c r="AI722" s="61">
        <v>0</v>
      </c>
      <c r="AJ722" s="61">
        <v>0</v>
      </c>
      <c r="AK722" s="61">
        <v>0</v>
      </c>
      <c r="AL722" s="61">
        <v>0</v>
      </c>
      <c r="AM722" s="61">
        <v>0</v>
      </c>
      <c r="AN722" s="61">
        <v>0</v>
      </c>
    </row>
    <row r="723" spans="1:40" s="123" customFormat="1" ht="56.25" x14ac:dyDescent="0.25">
      <c r="A723" s="61">
        <v>649</v>
      </c>
      <c r="B723" s="61" t="s">
        <v>786</v>
      </c>
      <c r="C723" s="61" t="s">
        <v>4036</v>
      </c>
      <c r="D723" s="61" t="s">
        <v>536</v>
      </c>
      <c r="E723" s="61"/>
      <c r="F723" s="322" t="s">
        <v>1335</v>
      </c>
      <c r="G723" s="61"/>
      <c r="H723" s="61">
        <v>5</v>
      </c>
      <c r="I723" s="61">
        <v>1</v>
      </c>
      <c r="J723" s="61">
        <v>0</v>
      </c>
      <c r="K723" s="61">
        <v>0</v>
      </c>
      <c r="L723" s="61">
        <v>1</v>
      </c>
      <c r="M723" s="61">
        <v>1</v>
      </c>
      <c r="N723" s="61">
        <v>0</v>
      </c>
      <c r="O723" s="61">
        <v>1</v>
      </c>
      <c r="P723" s="61">
        <v>2</v>
      </c>
      <c r="Q723" s="61">
        <v>1</v>
      </c>
      <c r="R723" s="61">
        <v>0</v>
      </c>
      <c r="S723" s="61">
        <v>5</v>
      </c>
      <c r="T723" s="61">
        <v>0</v>
      </c>
      <c r="U723" s="61">
        <v>0</v>
      </c>
      <c r="V723" s="61">
        <v>1</v>
      </c>
      <c r="W723" s="61">
        <v>1</v>
      </c>
      <c r="X723" s="61">
        <v>0</v>
      </c>
      <c r="Y723" s="61">
        <v>0</v>
      </c>
      <c r="Z723" s="61">
        <v>1</v>
      </c>
      <c r="AA723" s="61">
        <v>0</v>
      </c>
      <c r="AB723" s="61">
        <v>0</v>
      </c>
      <c r="AC723" s="61">
        <v>1</v>
      </c>
      <c r="AD723" s="61">
        <v>0</v>
      </c>
      <c r="AE723" s="61">
        <v>1</v>
      </c>
      <c r="AF723" s="61">
        <v>10</v>
      </c>
      <c r="AG723" s="61">
        <v>30</v>
      </c>
      <c r="AH723" s="61">
        <v>20</v>
      </c>
      <c r="AI723" s="61">
        <v>0</v>
      </c>
      <c r="AJ723" s="61">
        <v>0</v>
      </c>
      <c r="AK723" s="61">
        <v>0</v>
      </c>
      <c r="AL723" s="61">
        <v>0</v>
      </c>
      <c r="AM723" s="61">
        <v>0</v>
      </c>
      <c r="AN723" s="61">
        <v>0</v>
      </c>
    </row>
    <row r="724" spans="1:40" s="123" customFormat="1" ht="56.25" x14ac:dyDescent="0.25">
      <c r="A724" s="61">
        <v>650</v>
      </c>
      <c r="B724" s="61" t="s">
        <v>786</v>
      </c>
      <c r="C724" s="61" t="s">
        <v>4037</v>
      </c>
      <c r="D724" s="61" t="s">
        <v>536</v>
      </c>
      <c r="E724" s="61"/>
      <c r="F724" s="61" t="s">
        <v>1336</v>
      </c>
      <c r="G724" s="61"/>
      <c r="H724" s="61">
        <v>10</v>
      </c>
      <c r="I724" s="61">
        <v>1</v>
      </c>
      <c r="J724" s="61">
        <v>0</v>
      </c>
      <c r="K724" s="61">
        <v>0</v>
      </c>
      <c r="L724" s="61">
        <v>1</v>
      </c>
      <c r="M724" s="61">
        <v>0</v>
      </c>
      <c r="N724" s="61">
        <v>0</v>
      </c>
      <c r="O724" s="61">
        <v>1</v>
      </c>
      <c r="P724" s="61">
        <v>2</v>
      </c>
      <c r="Q724" s="61">
        <v>1</v>
      </c>
      <c r="R724" s="61">
        <v>0</v>
      </c>
      <c r="S724" s="61">
        <v>5</v>
      </c>
      <c r="T724" s="61">
        <v>0</v>
      </c>
      <c r="U724" s="61">
        <v>0</v>
      </c>
      <c r="V724" s="61">
        <v>2</v>
      </c>
      <c r="W724" s="61">
        <v>0</v>
      </c>
      <c r="X724" s="61">
        <v>0</v>
      </c>
      <c r="Y724" s="61">
        <v>0</v>
      </c>
      <c r="Z724" s="61">
        <v>2</v>
      </c>
      <c r="AA724" s="61">
        <v>0</v>
      </c>
      <c r="AB724" s="61">
        <v>1</v>
      </c>
      <c r="AC724" s="61">
        <v>1</v>
      </c>
      <c r="AD724" s="61">
        <v>0</v>
      </c>
      <c r="AE724" s="61">
        <v>1</v>
      </c>
      <c r="AF724" s="61">
        <v>10</v>
      </c>
      <c r="AG724" s="61">
        <v>30</v>
      </c>
      <c r="AH724" s="61">
        <v>20</v>
      </c>
      <c r="AI724" s="61">
        <v>0</v>
      </c>
      <c r="AJ724" s="61">
        <v>0</v>
      </c>
      <c r="AK724" s="61">
        <v>0</v>
      </c>
      <c r="AL724" s="61">
        <v>0</v>
      </c>
      <c r="AM724" s="61">
        <v>0</v>
      </c>
      <c r="AN724" s="61">
        <v>0</v>
      </c>
    </row>
    <row r="725" spans="1:40" s="123" customFormat="1" ht="136.5" customHeight="1" x14ac:dyDescent="0.25">
      <c r="A725" s="61">
        <v>651</v>
      </c>
      <c r="B725" s="61" t="s">
        <v>786</v>
      </c>
      <c r="C725" s="61" t="s">
        <v>4038</v>
      </c>
      <c r="D725" s="61" t="s">
        <v>536</v>
      </c>
      <c r="E725" s="61"/>
      <c r="F725" s="61" t="s">
        <v>1337</v>
      </c>
      <c r="G725" s="61"/>
      <c r="H725" s="61">
        <v>6</v>
      </c>
      <c r="I725" s="61">
        <v>1</v>
      </c>
      <c r="J725" s="61">
        <v>0</v>
      </c>
      <c r="K725" s="61">
        <v>0</v>
      </c>
      <c r="L725" s="61">
        <v>1</v>
      </c>
      <c r="M725" s="61">
        <v>1</v>
      </c>
      <c r="N725" s="61">
        <v>0</v>
      </c>
      <c r="O725" s="61">
        <v>1</v>
      </c>
      <c r="P725" s="61">
        <v>2</v>
      </c>
      <c r="Q725" s="61">
        <v>1</v>
      </c>
      <c r="R725" s="61">
        <v>0</v>
      </c>
      <c r="S725" s="61">
        <v>5</v>
      </c>
      <c r="T725" s="61">
        <v>0</v>
      </c>
      <c r="U725" s="61">
        <v>0</v>
      </c>
      <c r="V725" s="61">
        <v>2</v>
      </c>
      <c r="W725" s="61">
        <v>0</v>
      </c>
      <c r="X725" s="61">
        <v>0</v>
      </c>
      <c r="Y725" s="61">
        <v>0</v>
      </c>
      <c r="Z725" s="61">
        <v>2</v>
      </c>
      <c r="AA725" s="61">
        <v>0</v>
      </c>
      <c r="AB725" s="61">
        <v>0</v>
      </c>
      <c r="AC725" s="61">
        <v>2</v>
      </c>
      <c r="AD725" s="61">
        <v>0</v>
      </c>
      <c r="AE725" s="61">
        <v>1</v>
      </c>
      <c r="AF725" s="61">
        <v>10</v>
      </c>
      <c r="AG725" s="61">
        <v>30</v>
      </c>
      <c r="AH725" s="61">
        <v>20</v>
      </c>
      <c r="AI725" s="61">
        <v>0</v>
      </c>
      <c r="AJ725" s="61">
        <v>0</v>
      </c>
      <c r="AK725" s="61">
        <v>0</v>
      </c>
      <c r="AL725" s="61">
        <v>0</v>
      </c>
      <c r="AM725" s="61">
        <v>0</v>
      </c>
      <c r="AN725" s="61">
        <v>0</v>
      </c>
    </row>
    <row r="726" spans="1:40" s="123" customFormat="1" ht="56.25" x14ac:dyDescent="0.25">
      <c r="A726" s="61">
        <v>652</v>
      </c>
      <c r="B726" s="61" t="s">
        <v>786</v>
      </c>
      <c r="C726" s="61" t="s">
        <v>4039</v>
      </c>
      <c r="D726" s="61" t="s">
        <v>536</v>
      </c>
      <c r="E726" s="61"/>
      <c r="F726" s="322" t="s">
        <v>1338</v>
      </c>
      <c r="G726" s="61"/>
      <c r="H726" s="61">
        <v>10</v>
      </c>
      <c r="I726" s="61">
        <v>1</v>
      </c>
      <c r="J726" s="61">
        <v>0</v>
      </c>
      <c r="K726" s="61">
        <v>0</v>
      </c>
      <c r="L726" s="61">
        <v>1</v>
      </c>
      <c r="M726" s="61">
        <v>1</v>
      </c>
      <c r="N726" s="61">
        <v>0</v>
      </c>
      <c r="O726" s="61">
        <v>1</v>
      </c>
      <c r="P726" s="61">
        <v>2</v>
      </c>
      <c r="Q726" s="61">
        <v>1</v>
      </c>
      <c r="R726" s="61">
        <v>0</v>
      </c>
      <c r="S726" s="61">
        <v>5</v>
      </c>
      <c r="T726" s="61">
        <v>0</v>
      </c>
      <c r="U726" s="61">
        <v>0</v>
      </c>
      <c r="V726" s="61">
        <v>1</v>
      </c>
      <c r="W726" s="61">
        <v>2</v>
      </c>
      <c r="X726" s="61">
        <v>0</v>
      </c>
      <c r="Y726" s="61">
        <v>0</v>
      </c>
      <c r="Z726" s="61">
        <v>2</v>
      </c>
      <c r="AA726" s="61">
        <v>0</v>
      </c>
      <c r="AB726" s="61">
        <v>1</v>
      </c>
      <c r="AC726" s="61">
        <v>2</v>
      </c>
      <c r="AD726" s="61">
        <v>0</v>
      </c>
      <c r="AE726" s="61">
        <v>3</v>
      </c>
      <c r="AF726" s="61">
        <v>10</v>
      </c>
      <c r="AG726" s="61">
        <v>30</v>
      </c>
      <c r="AH726" s="61">
        <v>20</v>
      </c>
      <c r="AI726" s="61">
        <v>0</v>
      </c>
      <c r="AJ726" s="61">
        <v>0</v>
      </c>
      <c r="AK726" s="61">
        <v>0</v>
      </c>
      <c r="AL726" s="61">
        <v>0</v>
      </c>
      <c r="AM726" s="61">
        <v>0</v>
      </c>
      <c r="AN726" s="61">
        <v>0</v>
      </c>
    </row>
    <row r="727" spans="1:40" s="123" customFormat="1" ht="56.25" x14ac:dyDescent="0.25">
      <c r="A727" s="61">
        <v>653</v>
      </c>
      <c r="B727" s="61" t="s">
        <v>786</v>
      </c>
      <c r="C727" s="61" t="s">
        <v>4040</v>
      </c>
      <c r="D727" s="61" t="s">
        <v>536</v>
      </c>
      <c r="E727" s="61"/>
      <c r="F727" s="61" t="s">
        <v>1339</v>
      </c>
      <c r="G727" s="61"/>
      <c r="H727" s="61">
        <v>10</v>
      </c>
      <c r="I727" s="61">
        <v>1</v>
      </c>
      <c r="J727" s="61">
        <v>0</v>
      </c>
      <c r="K727" s="61">
        <v>0</v>
      </c>
      <c r="L727" s="61">
        <v>2</v>
      </c>
      <c r="M727" s="61">
        <v>1</v>
      </c>
      <c r="N727" s="61">
        <v>0</v>
      </c>
      <c r="O727" s="61">
        <v>2</v>
      </c>
      <c r="P727" s="61">
        <v>2</v>
      </c>
      <c r="Q727" s="61">
        <v>1</v>
      </c>
      <c r="R727" s="61">
        <v>0</v>
      </c>
      <c r="S727" s="61">
        <v>5</v>
      </c>
      <c r="T727" s="61">
        <v>0</v>
      </c>
      <c r="U727" s="61">
        <v>0</v>
      </c>
      <c r="V727" s="61">
        <v>3</v>
      </c>
      <c r="W727" s="61">
        <v>2</v>
      </c>
      <c r="X727" s="61">
        <v>0</v>
      </c>
      <c r="Y727" s="61">
        <v>0</v>
      </c>
      <c r="Z727" s="61">
        <v>3</v>
      </c>
      <c r="AA727" s="61">
        <v>0</v>
      </c>
      <c r="AB727" s="61">
        <v>0</v>
      </c>
      <c r="AC727" s="61">
        <v>3</v>
      </c>
      <c r="AD727" s="61">
        <v>0</v>
      </c>
      <c r="AE727" s="61">
        <v>0</v>
      </c>
      <c r="AF727" s="61">
        <v>10</v>
      </c>
      <c r="AG727" s="61">
        <v>30</v>
      </c>
      <c r="AH727" s="61">
        <v>20</v>
      </c>
      <c r="AI727" s="61">
        <v>0</v>
      </c>
      <c r="AJ727" s="61">
        <v>0</v>
      </c>
      <c r="AK727" s="61">
        <v>0</v>
      </c>
      <c r="AL727" s="61">
        <v>0</v>
      </c>
      <c r="AM727" s="61">
        <v>0</v>
      </c>
      <c r="AN727" s="61">
        <v>0</v>
      </c>
    </row>
    <row r="728" spans="1:40" s="123" customFormat="1" ht="75" x14ac:dyDescent="0.25">
      <c r="A728" s="61">
        <v>654</v>
      </c>
      <c r="B728" s="61" t="s">
        <v>786</v>
      </c>
      <c r="C728" s="61" t="s">
        <v>4041</v>
      </c>
      <c r="D728" s="61" t="s">
        <v>536</v>
      </c>
      <c r="E728" s="61"/>
      <c r="F728" s="61" t="s">
        <v>1340</v>
      </c>
      <c r="G728" s="61"/>
      <c r="H728" s="61">
        <v>10</v>
      </c>
      <c r="I728" s="61">
        <v>1</v>
      </c>
      <c r="J728" s="61">
        <v>0</v>
      </c>
      <c r="K728" s="61">
        <v>0</v>
      </c>
      <c r="L728" s="61">
        <v>1</v>
      </c>
      <c r="M728" s="61">
        <v>1</v>
      </c>
      <c r="N728" s="61">
        <v>0</v>
      </c>
      <c r="O728" s="61">
        <v>1</v>
      </c>
      <c r="P728" s="61">
        <v>2</v>
      </c>
      <c r="Q728" s="61">
        <v>1</v>
      </c>
      <c r="R728" s="61">
        <v>0</v>
      </c>
      <c r="S728" s="61">
        <v>4</v>
      </c>
      <c r="T728" s="61">
        <v>0</v>
      </c>
      <c r="U728" s="61">
        <v>0</v>
      </c>
      <c r="V728" s="61">
        <v>1</v>
      </c>
      <c r="W728" s="61">
        <v>0</v>
      </c>
      <c r="X728" s="61">
        <v>0</v>
      </c>
      <c r="Y728" s="61">
        <v>0</v>
      </c>
      <c r="Z728" s="61">
        <v>2</v>
      </c>
      <c r="AA728" s="61">
        <v>0</v>
      </c>
      <c r="AB728" s="61">
        <v>0</v>
      </c>
      <c r="AC728" s="61">
        <v>2</v>
      </c>
      <c r="AD728" s="61">
        <v>0</v>
      </c>
      <c r="AE728" s="61">
        <v>1</v>
      </c>
      <c r="AF728" s="61">
        <v>10</v>
      </c>
      <c r="AG728" s="61">
        <v>23</v>
      </c>
      <c r="AH728" s="61">
        <v>17</v>
      </c>
      <c r="AI728" s="61">
        <v>0</v>
      </c>
      <c r="AJ728" s="61">
        <v>0</v>
      </c>
      <c r="AK728" s="61">
        <v>0</v>
      </c>
      <c r="AL728" s="61">
        <v>0</v>
      </c>
      <c r="AM728" s="61">
        <v>0</v>
      </c>
      <c r="AN728" s="61">
        <v>0</v>
      </c>
    </row>
    <row r="729" spans="1:40" s="123" customFormat="1" ht="56.25" x14ac:dyDescent="0.25">
      <c r="A729" s="61">
        <v>655</v>
      </c>
      <c r="B729" s="61" t="s">
        <v>786</v>
      </c>
      <c r="C729" s="61" t="s">
        <v>4042</v>
      </c>
      <c r="D729" s="61" t="s">
        <v>536</v>
      </c>
      <c r="E729" s="61"/>
      <c r="F729" s="61" t="s">
        <v>1341</v>
      </c>
      <c r="G729" s="61"/>
      <c r="H729" s="61">
        <v>10</v>
      </c>
      <c r="I729" s="61">
        <v>1</v>
      </c>
      <c r="J729" s="61">
        <v>0</v>
      </c>
      <c r="K729" s="61">
        <v>0</v>
      </c>
      <c r="L729" s="61">
        <v>1</v>
      </c>
      <c r="M729" s="61">
        <v>1</v>
      </c>
      <c r="N729" s="61">
        <v>0</v>
      </c>
      <c r="O729" s="61">
        <v>1</v>
      </c>
      <c r="P729" s="61">
        <v>2</v>
      </c>
      <c r="Q729" s="61">
        <v>1</v>
      </c>
      <c r="R729" s="61">
        <v>0</v>
      </c>
      <c r="S729" s="61">
        <v>4</v>
      </c>
      <c r="T729" s="61">
        <v>0</v>
      </c>
      <c r="U729" s="61">
        <v>0</v>
      </c>
      <c r="V729" s="61">
        <v>1</v>
      </c>
      <c r="W729" s="61">
        <v>0</v>
      </c>
      <c r="X729" s="61">
        <v>0</v>
      </c>
      <c r="Y729" s="61">
        <v>0</v>
      </c>
      <c r="Z729" s="61">
        <v>0</v>
      </c>
      <c r="AA729" s="61">
        <v>0</v>
      </c>
      <c r="AB729" s="61">
        <v>0</v>
      </c>
      <c r="AC729" s="61">
        <v>0</v>
      </c>
      <c r="AD729" s="61">
        <v>0</v>
      </c>
      <c r="AE729" s="61">
        <v>0</v>
      </c>
      <c r="AF729" s="61">
        <v>0</v>
      </c>
      <c r="AG729" s="61">
        <v>0</v>
      </c>
      <c r="AH729" s="61">
        <v>0</v>
      </c>
      <c r="AI729" s="61">
        <v>0</v>
      </c>
      <c r="AJ729" s="61">
        <v>0</v>
      </c>
      <c r="AK729" s="61">
        <v>0</v>
      </c>
      <c r="AL729" s="61">
        <v>0</v>
      </c>
      <c r="AM729" s="61">
        <v>0</v>
      </c>
      <c r="AN729" s="61">
        <v>0</v>
      </c>
    </row>
    <row r="730" spans="1:40" s="123" customFormat="1" ht="56.25" x14ac:dyDescent="0.25">
      <c r="A730" s="61">
        <v>656</v>
      </c>
      <c r="B730" s="61" t="s">
        <v>786</v>
      </c>
      <c r="C730" s="61" t="s">
        <v>1358</v>
      </c>
      <c r="D730" s="61" t="s">
        <v>536</v>
      </c>
      <c r="E730" s="61"/>
      <c r="F730" s="61" t="s">
        <v>1342</v>
      </c>
      <c r="G730" s="61"/>
      <c r="H730" s="61">
        <v>10</v>
      </c>
      <c r="I730" s="61">
        <v>1</v>
      </c>
      <c r="J730" s="61">
        <v>0</v>
      </c>
      <c r="K730" s="61">
        <v>0</v>
      </c>
      <c r="L730" s="61">
        <v>1</v>
      </c>
      <c r="M730" s="61">
        <v>1</v>
      </c>
      <c r="N730" s="61">
        <v>0</v>
      </c>
      <c r="O730" s="61">
        <v>1</v>
      </c>
      <c r="P730" s="61">
        <v>2</v>
      </c>
      <c r="Q730" s="61">
        <v>1</v>
      </c>
      <c r="R730" s="61">
        <v>0</v>
      </c>
      <c r="S730" s="61">
        <v>4</v>
      </c>
      <c r="T730" s="61">
        <v>0</v>
      </c>
      <c r="U730" s="61">
        <v>0</v>
      </c>
      <c r="V730" s="61">
        <v>1</v>
      </c>
      <c r="W730" s="61">
        <v>0</v>
      </c>
      <c r="X730" s="61">
        <v>0</v>
      </c>
      <c r="Y730" s="61">
        <v>0</v>
      </c>
      <c r="Z730" s="61">
        <v>0</v>
      </c>
      <c r="AA730" s="61">
        <v>0</v>
      </c>
      <c r="AB730" s="61">
        <v>0</v>
      </c>
      <c r="AC730" s="61">
        <v>0</v>
      </c>
      <c r="AD730" s="61">
        <v>0</v>
      </c>
      <c r="AE730" s="61">
        <v>0</v>
      </c>
      <c r="AF730" s="61">
        <v>0</v>
      </c>
      <c r="AG730" s="61">
        <v>0</v>
      </c>
      <c r="AH730" s="61">
        <v>0</v>
      </c>
      <c r="AI730" s="61">
        <v>0</v>
      </c>
      <c r="AJ730" s="61">
        <v>0</v>
      </c>
      <c r="AK730" s="61">
        <v>0</v>
      </c>
      <c r="AL730" s="61">
        <v>0</v>
      </c>
      <c r="AM730" s="61">
        <v>0</v>
      </c>
      <c r="AN730" s="61">
        <v>0</v>
      </c>
    </row>
    <row r="731" spans="1:40" s="123" customFormat="1" ht="56.25" x14ac:dyDescent="0.25">
      <c r="A731" s="61">
        <v>657</v>
      </c>
      <c r="B731" s="61" t="s">
        <v>786</v>
      </c>
      <c r="C731" s="61" t="s">
        <v>4043</v>
      </c>
      <c r="D731" s="61" t="s">
        <v>536</v>
      </c>
      <c r="E731" s="61"/>
      <c r="F731" s="61" t="s">
        <v>1343</v>
      </c>
      <c r="G731" s="61"/>
      <c r="H731" s="61">
        <v>5</v>
      </c>
      <c r="I731" s="61">
        <v>1</v>
      </c>
      <c r="J731" s="61">
        <v>0</v>
      </c>
      <c r="K731" s="61">
        <v>0</v>
      </c>
      <c r="L731" s="61">
        <v>1</v>
      </c>
      <c r="M731" s="61">
        <v>1</v>
      </c>
      <c r="N731" s="61">
        <v>0</v>
      </c>
      <c r="O731" s="61">
        <v>1</v>
      </c>
      <c r="P731" s="61">
        <v>2</v>
      </c>
      <c r="Q731" s="61">
        <v>1</v>
      </c>
      <c r="R731" s="61">
        <v>0</v>
      </c>
      <c r="S731" s="61">
        <v>5</v>
      </c>
      <c r="T731" s="61">
        <v>0</v>
      </c>
      <c r="U731" s="61">
        <v>0</v>
      </c>
      <c r="V731" s="61">
        <v>2</v>
      </c>
      <c r="W731" s="61">
        <v>2</v>
      </c>
      <c r="X731" s="61">
        <v>0</v>
      </c>
      <c r="Y731" s="61">
        <v>0</v>
      </c>
      <c r="Z731" s="61">
        <v>1</v>
      </c>
      <c r="AA731" s="61">
        <v>0</v>
      </c>
      <c r="AB731" s="61">
        <v>0</v>
      </c>
      <c r="AC731" s="61">
        <v>2</v>
      </c>
      <c r="AD731" s="61">
        <v>0</v>
      </c>
      <c r="AE731" s="61">
        <v>1</v>
      </c>
      <c r="AF731" s="61">
        <v>10</v>
      </c>
      <c r="AG731" s="61">
        <v>30</v>
      </c>
      <c r="AH731" s="61">
        <v>20</v>
      </c>
      <c r="AI731" s="61">
        <v>0</v>
      </c>
      <c r="AJ731" s="61">
        <v>0</v>
      </c>
      <c r="AK731" s="61">
        <v>0</v>
      </c>
      <c r="AL731" s="61">
        <v>0</v>
      </c>
      <c r="AM731" s="61">
        <v>0</v>
      </c>
      <c r="AN731" s="61">
        <v>0</v>
      </c>
    </row>
    <row r="732" spans="1:40" s="123" customFormat="1" ht="37.5" x14ac:dyDescent="0.25">
      <c r="A732" s="61">
        <v>658</v>
      </c>
      <c r="B732" s="61" t="s">
        <v>786</v>
      </c>
      <c r="C732" s="61" t="s">
        <v>4044</v>
      </c>
      <c r="D732" s="61" t="s">
        <v>457</v>
      </c>
      <c r="E732" s="61"/>
      <c r="F732" s="61" t="s">
        <v>1344</v>
      </c>
      <c r="G732" s="61"/>
      <c r="H732" s="61">
        <v>10</v>
      </c>
      <c r="I732" s="61">
        <v>1</v>
      </c>
      <c r="J732" s="61">
        <v>0</v>
      </c>
      <c r="K732" s="61">
        <v>0</v>
      </c>
      <c r="L732" s="61">
        <v>1</v>
      </c>
      <c r="M732" s="61">
        <v>1</v>
      </c>
      <c r="N732" s="61">
        <v>0</v>
      </c>
      <c r="O732" s="61">
        <v>1</v>
      </c>
      <c r="P732" s="61">
        <v>2</v>
      </c>
      <c r="Q732" s="61">
        <v>1</v>
      </c>
      <c r="R732" s="61">
        <v>0</v>
      </c>
      <c r="S732" s="61">
        <v>5</v>
      </c>
      <c r="T732" s="61">
        <v>0</v>
      </c>
      <c r="U732" s="61">
        <v>0</v>
      </c>
      <c r="V732" s="61">
        <v>1</v>
      </c>
      <c r="W732" s="61">
        <v>2</v>
      </c>
      <c r="X732" s="61">
        <v>0</v>
      </c>
      <c r="Y732" s="61">
        <v>0</v>
      </c>
      <c r="Z732" s="61">
        <v>2</v>
      </c>
      <c r="AA732" s="61">
        <v>1</v>
      </c>
      <c r="AB732" s="61">
        <v>0</v>
      </c>
      <c r="AC732" s="61">
        <v>1</v>
      </c>
      <c r="AD732" s="61">
        <v>0</v>
      </c>
      <c r="AE732" s="61">
        <v>2</v>
      </c>
      <c r="AF732" s="61">
        <v>10</v>
      </c>
      <c r="AG732" s="61">
        <v>30</v>
      </c>
      <c r="AH732" s="61">
        <v>20</v>
      </c>
      <c r="AI732" s="61">
        <v>0</v>
      </c>
      <c r="AJ732" s="61">
        <v>0</v>
      </c>
      <c r="AK732" s="61">
        <v>0</v>
      </c>
      <c r="AL732" s="61">
        <v>0</v>
      </c>
      <c r="AM732" s="61">
        <v>0</v>
      </c>
      <c r="AN732" s="61">
        <v>0</v>
      </c>
    </row>
    <row r="733" spans="1:40" s="123" customFormat="1" ht="56.25" x14ac:dyDescent="0.25">
      <c r="A733" s="61">
        <v>659</v>
      </c>
      <c r="B733" s="61" t="s">
        <v>786</v>
      </c>
      <c r="C733" s="61" t="s">
        <v>1359</v>
      </c>
      <c r="D733" s="61" t="s">
        <v>536</v>
      </c>
      <c r="E733" s="61"/>
      <c r="F733" s="61" t="s">
        <v>1345</v>
      </c>
      <c r="G733" s="61"/>
      <c r="H733" s="61">
        <v>10</v>
      </c>
      <c r="I733" s="61">
        <v>1</v>
      </c>
      <c r="J733" s="61">
        <v>0</v>
      </c>
      <c r="K733" s="61">
        <v>0</v>
      </c>
      <c r="L733" s="61">
        <v>1</v>
      </c>
      <c r="M733" s="61">
        <v>1</v>
      </c>
      <c r="N733" s="61">
        <v>0</v>
      </c>
      <c r="O733" s="61">
        <v>1</v>
      </c>
      <c r="P733" s="61">
        <v>2</v>
      </c>
      <c r="Q733" s="61">
        <v>1</v>
      </c>
      <c r="R733" s="61">
        <v>0</v>
      </c>
      <c r="S733" s="61">
        <v>5</v>
      </c>
      <c r="T733" s="61">
        <v>0</v>
      </c>
      <c r="U733" s="61">
        <v>0</v>
      </c>
      <c r="V733" s="61">
        <v>1</v>
      </c>
      <c r="W733" s="61">
        <v>1</v>
      </c>
      <c r="X733" s="61">
        <v>0</v>
      </c>
      <c r="Y733" s="61">
        <v>0</v>
      </c>
      <c r="Z733" s="61">
        <v>2</v>
      </c>
      <c r="AA733" s="61">
        <v>0</v>
      </c>
      <c r="AB733" s="61">
        <v>0</v>
      </c>
      <c r="AC733" s="61">
        <v>1</v>
      </c>
      <c r="AD733" s="61">
        <v>0</v>
      </c>
      <c r="AE733" s="61">
        <v>1</v>
      </c>
      <c r="AF733" s="61">
        <v>10</v>
      </c>
      <c r="AG733" s="61">
        <v>30</v>
      </c>
      <c r="AH733" s="61">
        <v>20</v>
      </c>
      <c r="AI733" s="61">
        <v>0</v>
      </c>
      <c r="AJ733" s="61">
        <v>0</v>
      </c>
      <c r="AK733" s="61">
        <v>0</v>
      </c>
      <c r="AL733" s="61">
        <v>0</v>
      </c>
      <c r="AM733" s="61">
        <v>0</v>
      </c>
      <c r="AN733" s="61">
        <v>0</v>
      </c>
    </row>
    <row r="734" spans="1:40" s="123" customFormat="1" ht="56.25" x14ac:dyDescent="0.25">
      <c r="A734" s="61">
        <v>660</v>
      </c>
      <c r="B734" s="61" t="s">
        <v>786</v>
      </c>
      <c r="C734" s="61" t="s">
        <v>4045</v>
      </c>
      <c r="D734" s="61" t="s">
        <v>536</v>
      </c>
      <c r="E734" s="61"/>
      <c r="F734" s="61" t="s">
        <v>1346</v>
      </c>
      <c r="G734" s="61"/>
      <c r="H734" s="61">
        <v>10</v>
      </c>
      <c r="I734" s="61">
        <v>1</v>
      </c>
      <c r="J734" s="61">
        <v>0</v>
      </c>
      <c r="K734" s="61">
        <v>0</v>
      </c>
      <c r="L734" s="61">
        <v>1</v>
      </c>
      <c r="M734" s="61">
        <v>1</v>
      </c>
      <c r="N734" s="61">
        <v>0</v>
      </c>
      <c r="O734" s="61">
        <v>1</v>
      </c>
      <c r="P734" s="61">
        <v>2</v>
      </c>
      <c r="Q734" s="61">
        <v>1</v>
      </c>
      <c r="R734" s="61">
        <v>0</v>
      </c>
      <c r="S734" s="61">
        <v>5</v>
      </c>
      <c r="T734" s="61">
        <v>0</v>
      </c>
      <c r="U734" s="61">
        <v>0</v>
      </c>
      <c r="V734" s="61">
        <v>1</v>
      </c>
      <c r="W734" s="61">
        <v>0</v>
      </c>
      <c r="X734" s="61">
        <v>0</v>
      </c>
      <c r="Y734" s="61">
        <v>0</v>
      </c>
      <c r="Z734" s="61">
        <v>1</v>
      </c>
      <c r="AA734" s="61">
        <v>0</v>
      </c>
      <c r="AB734" s="61">
        <v>0</v>
      </c>
      <c r="AC734" s="61">
        <v>1</v>
      </c>
      <c r="AD734" s="61">
        <v>0</v>
      </c>
      <c r="AE734" s="61">
        <v>1</v>
      </c>
      <c r="AF734" s="61">
        <v>10</v>
      </c>
      <c r="AG734" s="61">
        <v>30</v>
      </c>
      <c r="AH734" s="61">
        <v>20</v>
      </c>
      <c r="AI734" s="61">
        <v>0</v>
      </c>
      <c r="AJ734" s="61">
        <v>0</v>
      </c>
      <c r="AK734" s="61">
        <v>0</v>
      </c>
      <c r="AL734" s="61">
        <v>0</v>
      </c>
      <c r="AM734" s="61">
        <v>0</v>
      </c>
      <c r="AN734" s="61">
        <v>0</v>
      </c>
    </row>
    <row r="735" spans="1:40" s="123" customFormat="1" ht="37.5" x14ac:dyDescent="0.25">
      <c r="A735" s="61">
        <v>661</v>
      </c>
      <c r="B735" s="61" t="s">
        <v>786</v>
      </c>
      <c r="C735" s="61" t="s">
        <v>4046</v>
      </c>
      <c r="D735" s="61" t="s">
        <v>457</v>
      </c>
      <c r="E735" s="61"/>
      <c r="F735" s="61" t="s">
        <v>1347</v>
      </c>
      <c r="G735" s="61"/>
      <c r="H735" s="61">
        <v>8</v>
      </c>
      <c r="I735" s="61">
        <v>1</v>
      </c>
      <c r="J735" s="61">
        <v>0</v>
      </c>
      <c r="K735" s="61">
        <v>0</v>
      </c>
      <c r="L735" s="61">
        <v>1</v>
      </c>
      <c r="M735" s="61">
        <v>1</v>
      </c>
      <c r="N735" s="61">
        <v>0</v>
      </c>
      <c r="O735" s="61">
        <v>1</v>
      </c>
      <c r="P735" s="61">
        <v>2</v>
      </c>
      <c r="Q735" s="61">
        <v>1</v>
      </c>
      <c r="R735" s="61">
        <v>0</v>
      </c>
      <c r="S735" s="61">
        <v>5</v>
      </c>
      <c r="T735" s="61">
        <v>0</v>
      </c>
      <c r="U735" s="61">
        <v>0</v>
      </c>
      <c r="V735" s="61">
        <v>1</v>
      </c>
      <c r="W735" s="61">
        <v>2</v>
      </c>
      <c r="X735" s="61">
        <v>0</v>
      </c>
      <c r="Y735" s="61">
        <v>0</v>
      </c>
      <c r="Z735" s="61">
        <v>2</v>
      </c>
      <c r="AA735" s="61">
        <v>0</v>
      </c>
      <c r="AB735" s="61">
        <v>0</v>
      </c>
      <c r="AC735" s="61">
        <v>2</v>
      </c>
      <c r="AD735" s="61">
        <v>0</v>
      </c>
      <c r="AE735" s="61">
        <v>1</v>
      </c>
      <c r="AF735" s="61">
        <v>10</v>
      </c>
      <c r="AG735" s="61">
        <v>30</v>
      </c>
      <c r="AH735" s="61">
        <v>20</v>
      </c>
      <c r="AI735" s="61">
        <v>0</v>
      </c>
      <c r="AJ735" s="61">
        <v>0</v>
      </c>
      <c r="AK735" s="61">
        <v>0</v>
      </c>
      <c r="AL735" s="61">
        <v>0</v>
      </c>
      <c r="AM735" s="61">
        <v>0</v>
      </c>
      <c r="AN735" s="61">
        <v>0</v>
      </c>
    </row>
    <row r="736" spans="1:40" s="123" customFormat="1" ht="56.25" x14ac:dyDescent="0.25">
      <c r="A736" s="61">
        <v>662</v>
      </c>
      <c r="B736" s="61" t="s">
        <v>786</v>
      </c>
      <c r="C736" s="61" t="s">
        <v>4047</v>
      </c>
      <c r="D736" s="61" t="s">
        <v>536</v>
      </c>
      <c r="E736" s="61"/>
      <c r="F736" s="61" t="s">
        <v>1348</v>
      </c>
      <c r="G736" s="61"/>
      <c r="H736" s="61">
        <v>5</v>
      </c>
      <c r="I736" s="61">
        <v>1</v>
      </c>
      <c r="J736" s="61">
        <v>0</v>
      </c>
      <c r="K736" s="61">
        <v>0</v>
      </c>
      <c r="L736" s="61">
        <v>1</v>
      </c>
      <c r="M736" s="61">
        <v>1</v>
      </c>
      <c r="N736" s="61">
        <v>0</v>
      </c>
      <c r="O736" s="61">
        <v>2</v>
      </c>
      <c r="P736" s="61">
        <v>2</v>
      </c>
      <c r="Q736" s="61">
        <v>1</v>
      </c>
      <c r="R736" s="61">
        <v>0</v>
      </c>
      <c r="S736" s="61">
        <v>5</v>
      </c>
      <c r="T736" s="61">
        <v>0</v>
      </c>
      <c r="U736" s="61">
        <v>0</v>
      </c>
      <c r="V736" s="61">
        <v>1</v>
      </c>
      <c r="W736" s="61">
        <v>2</v>
      </c>
      <c r="X736" s="61">
        <v>0</v>
      </c>
      <c r="Y736" s="61">
        <v>0</v>
      </c>
      <c r="Z736" s="61">
        <v>1</v>
      </c>
      <c r="AA736" s="61">
        <v>0</v>
      </c>
      <c r="AB736" s="61">
        <v>0</v>
      </c>
      <c r="AC736" s="61">
        <v>1</v>
      </c>
      <c r="AD736" s="61">
        <v>0</v>
      </c>
      <c r="AE736" s="61">
        <v>1</v>
      </c>
      <c r="AF736" s="61">
        <v>8</v>
      </c>
      <c r="AG736" s="61">
        <v>30</v>
      </c>
      <c r="AH736" s="61">
        <v>20</v>
      </c>
      <c r="AI736" s="61">
        <v>0</v>
      </c>
      <c r="AJ736" s="61">
        <v>0</v>
      </c>
      <c r="AK736" s="61">
        <v>0</v>
      </c>
      <c r="AL736" s="61">
        <v>0</v>
      </c>
      <c r="AM736" s="61">
        <v>0</v>
      </c>
      <c r="AN736" s="61">
        <v>0</v>
      </c>
    </row>
    <row r="737" spans="1:40" s="123" customFormat="1" ht="131.25" x14ac:dyDescent="0.25">
      <c r="A737" s="61">
        <v>663</v>
      </c>
      <c r="B737" s="61" t="s">
        <v>786</v>
      </c>
      <c r="C737" s="61" t="s">
        <v>4048</v>
      </c>
      <c r="D737" s="61" t="s">
        <v>457</v>
      </c>
      <c r="E737" s="61"/>
      <c r="F737" s="61" t="s">
        <v>1349</v>
      </c>
      <c r="G737" s="61"/>
      <c r="H737" s="61">
        <v>8</v>
      </c>
      <c r="I737" s="61">
        <v>1</v>
      </c>
      <c r="J737" s="61">
        <v>0</v>
      </c>
      <c r="K737" s="61">
        <v>0</v>
      </c>
      <c r="L737" s="61">
        <v>2</v>
      </c>
      <c r="M737" s="61">
        <v>2</v>
      </c>
      <c r="N737" s="61">
        <v>0</v>
      </c>
      <c r="O737" s="61">
        <v>1</v>
      </c>
      <c r="P737" s="61">
        <v>2</v>
      </c>
      <c r="Q737" s="61">
        <v>1</v>
      </c>
      <c r="R737" s="61">
        <v>0</v>
      </c>
      <c r="S737" s="61">
        <v>5</v>
      </c>
      <c r="T737" s="61">
        <v>0</v>
      </c>
      <c r="U737" s="61">
        <v>0</v>
      </c>
      <c r="V737" s="61">
        <v>2</v>
      </c>
      <c r="W737" s="61">
        <v>1</v>
      </c>
      <c r="X737" s="61">
        <v>0</v>
      </c>
      <c r="Y737" s="61">
        <v>0</v>
      </c>
      <c r="Z737" s="61">
        <v>2</v>
      </c>
      <c r="AA737" s="61">
        <v>0</v>
      </c>
      <c r="AB737" s="61">
        <v>0</v>
      </c>
      <c r="AC737" s="61">
        <v>2</v>
      </c>
      <c r="AD737" s="61">
        <v>0</v>
      </c>
      <c r="AE737" s="61">
        <v>1</v>
      </c>
      <c r="AF737" s="61">
        <v>10</v>
      </c>
      <c r="AG737" s="61">
        <v>30</v>
      </c>
      <c r="AH737" s="61">
        <v>20</v>
      </c>
      <c r="AI737" s="61">
        <v>0</v>
      </c>
      <c r="AJ737" s="61">
        <v>0</v>
      </c>
      <c r="AK737" s="61">
        <v>0</v>
      </c>
      <c r="AL737" s="61">
        <v>0</v>
      </c>
      <c r="AM737" s="61">
        <v>0</v>
      </c>
      <c r="AN737" s="61">
        <v>0</v>
      </c>
    </row>
    <row r="738" spans="1:40" s="123" customFormat="1" ht="56.25" x14ac:dyDescent="0.25">
      <c r="A738" s="61">
        <v>664</v>
      </c>
      <c r="B738" s="61" t="s">
        <v>786</v>
      </c>
      <c r="C738" s="61" t="s">
        <v>4049</v>
      </c>
      <c r="D738" s="61" t="s">
        <v>536</v>
      </c>
      <c r="E738" s="61"/>
      <c r="F738" s="61" t="s">
        <v>1350</v>
      </c>
      <c r="G738" s="61"/>
      <c r="H738" s="61">
        <v>10</v>
      </c>
      <c r="I738" s="61">
        <v>1</v>
      </c>
      <c r="J738" s="61">
        <v>0</v>
      </c>
      <c r="K738" s="61">
        <v>0</v>
      </c>
      <c r="L738" s="61">
        <v>2</v>
      </c>
      <c r="M738" s="61">
        <v>2</v>
      </c>
      <c r="N738" s="61">
        <v>0</v>
      </c>
      <c r="O738" s="61">
        <v>2</v>
      </c>
      <c r="P738" s="61">
        <v>4</v>
      </c>
      <c r="Q738" s="61">
        <v>2</v>
      </c>
      <c r="R738" s="61">
        <v>0</v>
      </c>
      <c r="S738" s="61">
        <v>10</v>
      </c>
      <c r="T738" s="61">
        <v>0</v>
      </c>
      <c r="U738" s="61">
        <v>0</v>
      </c>
      <c r="V738" s="61">
        <v>1</v>
      </c>
      <c r="W738" s="61">
        <v>1</v>
      </c>
      <c r="X738" s="61">
        <v>0</v>
      </c>
      <c r="Y738" s="61">
        <v>0</v>
      </c>
      <c r="Z738" s="61">
        <v>4</v>
      </c>
      <c r="AA738" s="61">
        <v>0</v>
      </c>
      <c r="AB738" s="61">
        <v>0</v>
      </c>
      <c r="AC738" s="61">
        <v>4</v>
      </c>
      <c r="AD738" s="61">
        <v>0</v>
      </c>
      <c r="AE738" s="61">
        <v>2</v>
      </c>
      <c r="AF738" s="61">
        <v>20</v>
      </c>
      <c r="AG738" s="61">
        <v>60</v>
      </c>
      <c r="AH738" s="61">
        <v>40</v>
      </c>
      <c r="AI738" s="61">
        <v>0</v>
      </c>
      <c r="AJ738" s="61">
        <v>0</v>
      </c>
      <c r="AK738" s="61">
        <v>0</v>
      </c>
      <c r="AL738" s="61">
        <v>0</v>
      </c>
      <c r="AM738" s="61">
        <v>0</v>
      </c>
      <c r="AN738" s="61">
        <v>0</v>
      </c>
    </row>
    <row r="739" spans="1:40" s="123" customFormat="1" ht="93.75" x14ac:dyDescent="0.25">
      <c r="A739" s="61">
        <v>665</v>
      </c>
      <c r="B739" s="61" t="s">
        <v>786</v>
      </c>
      <c r="C739" s="61" t="s">
        <v>4050</v>
      </c>
      <c r="D739" s="61" t="s">
        <v>536</v>
      </c>
      <c r="E739" s="61"/>
      <c r="F739" s="61" t="s">
        <v>1351</v>
      </c>
      <c r="G739" s="61"/>
      <c r="H739" s="61">
        <v>6</v>
      </c>
      <c r="I739" s="61">
        <v>1</v>
      </c>
      <c r="J739" s="61">
        <v>0</v>
      </c>
      <c r="K739" s="61">
        <v>0</v>
      </c>
      <c r="L739" s="61">
        <v>1</v>
      </c>
      <c r="M739" s="61">
        <v>1</v>
      </c>
      <c r="N739" s="61">
        <v>0</v>
      </c>
      <c r="O739" s="61">
        <v>1</v>
      </c>
      <c r="P739" s="61">
        <v>2</v>
      </c>
      <c r="Q739" s="61">
        <v>1</v>
      </c>
      <c r="R739" s="61">
        <v>0</v>
      </c>
      <c r="S739" s="61">
        <v>5</v>
      </c>
      <c r="T739" s="61">
        <v>0</v>
      </c>
      <c r="U739" s="61">
        <v>0</v>
      </c>
      <c r="V739" s="61">
        <v>1</v>
      </c>
      <c r="W739" s="61">
        <v>2</v>
      </c>
      <c r="X739" s="61">
        <v>0</v>
      </c>
      <c r="Y739" s="61">
        <v>0</v>
      </c>
      <c r="Z739" s="61">
        <v>1</v>
      </c>
      <c r="AA739" s="61">
        <v>0</v>
      </c>
      <c r="AB739" s="61">
        <v>0</v>
      </c>
      <c r="AC739" s="61">
        <v>1</v>
      </c>
      <c r="AD739" s="61">
        <v>0</v>
      </c>
      <c r="AE739" s="61">
        <v>1</v>
      </c>
      <c r="AF739" s="61">
        <v>10</v>
      </c>
      <c r="AG739" s="61">
        <v>30</v>
      </c>
      <c r="AH739" s="61">
        <v>20</v>
      </c>
      <c r="AI739" s="61">
        <v>0</v>
      </c>
      <c r="AJ739" s="61">
        <v>0</v>
      </c>
      <c r="AK739" s="61">
        <v>0</v>
      </c>
      <c r="AL739" s="61">
        <v>0</v>
      </c>
      <c r="AM739" s="61">
        <v>0</v>
      </c>
      <c r="AN739" s="61">
        <v>0</v>
      </c>
    </row>
    <row r="740" spans="1:40" s="123" customFormat="1" ht="37.5" x14ac:dyDescent="0.25">
      <c r="A740" s="61">
        <v>666</v>
      </c>
      <c r="B740" s="61" t="s">
        <v>786</v>
      </c>
      <c r="C740" s="61" t="s">
        <v>4051</v>
      </c>
      <c r="D740" s="61" t="s">
        <v>457</v>
      </c>
      <c r="E740" s="61"/>
      <c r="F740" s="61" t="s">
        <v>1352</v>
      </c>
      <c r="G740" s="61"/>
      <c r="H740" s="61">
        <v>6</v>
      </c>
      <c r="I740" s="61">
        <v>1</v>
      </c>
      <c r="J740" s="61">
        <v>0</v>
      </c>
      <c r="K740" s="61">
        <v>0</v>
      </c>
      <c r="L740" s="61">
        <v>1</v>
      </c>
      <c r="M740" s="61">
        <v>1</v>
      </c>
      <c r="N740" s="61">
        <v>0</v>
      </c>
      <c r="O740" s="61">
        <v>1</v>
      </c>
      <c r="P740" s="61">
        <v>2</v>
      </c>
      <c r="Q740" s="61">
        <v>1</v>
      </c>
      <c r="R740" s="61">
        <v>0</v>
      </c>
      <c r="S740" s="61">
        <v>5</v>
      </c>
      <c r="T740" s="61">
        <v>0</v>
      </c>
      <c r="U740" s="61">
        <v>0</v>
      </c>
      <c r="V740" s="61">
        <v>2</v>
      </c>
      <c r="W740" s="61">
        <v>0</v>
      </c>
      <c r="X740" s="61">
        <v>0</v>
      </c>
      <c r="Y740" s="61">
        <v>0</v>
      </c>
      <c r="Z740" s="61">
        <v>2</v>
      </c>
      <c r="AA740" s="61">
        <v>0</v>
      </c>
      <c r="AB740" s="61">
        <v>0</v>
      </c>
      <c r="AC740" s="61">
        <v>2</v>
      </c>
      <c r="AD740" s="61">
        <v>0</v>
      </c>
      <c r="AE740" s="61">
        <v>1</v>
      </c>
      <c r="AF740" s="61">
        <v>10</v>
      </c>
      <c r="AG740" s="61">
        <v>30</v>
      </c>
      <c r="AH740" s="61">
        <v>20</v>
      </c>
      <c r="AI740" s="61">
        <v>0</v>
      </c>
      <c r="AJ740" s="61">
        <v>0</v>
      </c>
      <c r="AK740" s="61">
        <v>0</v>
      </c>
      <c r="AL740" s="61">
        <v>0</v>
      </c>
      <c r="AM740" s="61">
        <v>0</v>
      </c>
      <c r="AN740" s="61">
        <v>0</v>
      </c>
    </row>
    <row r="741" spans="1:40" s="123" customFormat="1" ht="131.25" x14ac:dyDescent="0.25">
      <c r="A741" s="61">
        <v>667</v>
      </c>
      <c r="B741" s="61" t="s">
        <v>786</v>
      </c>
      <c r="C741" s="61" t="s">
        <v>4052</v>
      </c>
      <c r="D741" s="61" t="s">
        <v>536</v>
      </c>
      <c r="E741" s="61"/>
      <c r="F741" s="61" t="s">
        <v>1353</v>
      </c>
      <c r="G741" s="61"/>
      <c r="H741" s="61">
        <v>10</v>
      </c>
      <c r="I741" s="61">
        <v>1</v>
      </c>
      <c r="J741" s="61">
        <v>0</v>
      </c>
      <c r="K741" s="61">
        <v>0</v>
      </c>
      <c r="L741" s="61">
        <v>1</v>
      </c>
      <c r="M741" s="61">
        <v>1</v>
      </c>
      <c r="N741" s="61">
        <v>0</v>
      </c>
      <c r="O741" s="61">
        <v>1</v>
      </c>
      <c r="P741" s="61">
        <v>2</v>
      </c>
      <c r="Q741" s="61">
        <v>1</v>
      </c>
      <c r="R741" s="61">
        <v>0</v>
      </c>
      <c r="S741" s="61">
        <v>5</v>
      </c>
      <c r="T741" s="61">
        <v>0</v>
      </c>
      <c r="U741" s="61">
        <v>0</v>
      </c>
      <c r="V741" s="61">
        <v>0</v>
      </c>
      <c r="W741" s="61">
        <v>2</v>
      </c>
      <c r="X741" s="61">
        <v>0</v>
      </c>
      <c r="Y741" s="61">
        <v>0</v>
      </c>
      <c r="Z741" s="61">
        <v>2</v>
      </c>
      <c r="AA741" s="61">
        <v>0</v>
      </c>
      <c r="AB741" s="61">
        <v>0</v>
      </c>
      <c r="AC741" s="61">
        <v>2</v>
      </c>
      <c r="AD741" s="61">
        <v>0</v>
      </c>
      <c r="AE741" s="61">
        <v>1</v>
      </c>
      <c r="AF741" s="61">
        <v>10</v>
      </c>
      <c r="AG741" s="61">
        <v>30</v>
      </c>
      <c r="AH741" s="61">
        <v>20</v>
      </c>
      <c r="AI741" s="61">
        <v>0</v>
      </c>
      <c r="AJ741" s="61">
        <v>0</v>
      </c>
      <c r="AK741" s="61">
        <v>0</v>
      </c>
      <c r="AL741" s="61">
        <v>0</v>
      </c>
      <c r="AM741" s="61">
        <v>0</v>
      </c>
      <c r="AN741" s="61">
        <v>0</v>
      </c>
    </row>
    <row r="742" spans="1:40" s="123" customFormat="1" ht="56.25" x14ac:dyDescent="0.25">
      <c r="A742" s="61">
        <v>668</v>
      </c>
      <c r="B742" s="61" t="s">
        <v>786</v>
      </c>
      <c r="C742" s="61" t="s">
        <v>4053</v>
      </c>
      <c r="D742" s="61" t="s">
        <v>536</v>
      </c>
      <c r="E742" s="61"/>
      <c r="F742" s="61" t="s">
        <v>1354</v>
      </c>
      <c r="G742" s="61"/>
      <c r="H742" s="61">
        <v>10</v>
      </c>
      <c r="I742" s="61">
        <v>1</v>
      </c>
      <c r="J742" s="61">
        <v>0</v>
      </c>
      <c r="K742" s="61">
        <v>0</v>
      </c>
      <c r="L742" s="61">
        <v>2</v>
      </c>
      <c r="M742" s="61">
        <v>2</v>
      </c>
      <c r="N742" s="61">
        <v>0</v>
      </c>
      <c r="O742" s="61">
        <v>2</v>
      </c>
      <c r="P742" s="61">
        <v>4</v>
      </c>
      <c r="Q742" s="61">
        <v>2</v>
      </c>
      <c r="R742" s="61">
        <v>0</v>
      </c>
      <c r="S742" s="61">
        <v>10</v>
      </c>
      <c r="T742" s="61">
        <v>0</v>
      </c>
      <c r="U742" s="61">
        <v>0</v>
      </c>
      <c r="V742" s="61">
        <v>1</v>
      </c>
      <c r="W742" s="61">
        <v>1</v>
      </c>
      <c r="X742" s="61">
        <v>0</v>
      </c>
      <c r="Y742" s="61">
        <v>0</v>
      </c>
      <c r="Z742" s="61">
        <v>4</v>
      </c>
      <c r="AA742" s="61">
        <v>0</v>
      </c>
      <c r="AB742" s="61">
        <v>0</v>
      </c>
      <c r="AC742" s="61">
        <v>4</v>
      </c>
      <c r="AD742" s="61">
        <v>0</v>
      </c>
      <c r="AE742" s="61">
        <v>2</v>
      </c>
      <c r="AF742" s="61">
        <v>20</v>
      </c>
      <c r="AG742" s="61">
        <v>60</v>
      </c>
      <c r="AH742" s="61">
        <v>40</v>
      </c>
      <c r="AI742" s="61">
        <v>0</v>
      </c>
      <c r="AJ742" s="61">
        <v>0</v>
      </c>
      <c r="AK742" s="61">
        <v>0</v>
      </c>
      <c r="AL742" s="61">
        <v>0</v>
      </c>
      <c r="AM742" s="61">
        <v>0</v>
      </c>
      <c r="AN742" s="61">
        <v>0</v>
      </c>
    </row>
    <row r="743" spans="1:40" s="123" customFormat="1" ht="56.25" x14ac:dyDescent="0.25">
      <c r="A743" s="61">
        <v>669</v>
      </c>
      <c r="B743" s="61" t="s">
        <v>786</v>
      </c>
      <c r="C743" s="61" t="s">
        <v>4054</v>
      </c>
      <c r="D743" s="61" t="s">
        <v>536</v>
      </c>
      <c r="E743" s="61"/>
      <c r="F743" s="61" t="s">
        <v>1355</v>
      </c>
      <c r="G743" s="61"/>
      <c r="H743" s="61">
        <v>6</v>
      </c>
      <c r="I743" s="61">
        <v>1</v>
      </c>
      <c r="J743" s="61">
        <v>0</v>
      </c>
      <c r="K743" s="61">
        <v>0</v>
      </c>
      <c r="L743" s="61">
        <v>1</v>
      </c>
      <c r="M743" s="61">
        <v>1</v>
      </c>
      <c r="N743" s="61">
        <v>0</v>
      </c>
      <c r="O743" s="61">
        <v>1</v>
      </c>
      <c r="P743" s="61">
        <v>2</v>
      </c>
      <c r="Q743" s="61">
        <v>1</v>
      </c>
      <c r="R743" s="61">
        <v>0</v>
      </c>
      <c r="S743" s="61">
        <v>5</v>
      </c>
      <c r="T743" s="61">
        <v>0</v>
      </c>
      <c r="U743" s="61">
        <v>0</v>
      </c>
      <c r="V743" s="61">
        <v>0</v>
      </c>
      <c r="W743" s="61">
        <v>2</v>
      </c>
      <c r="X743" s="61">
        <v>0</v>
      </c>
      <c r="Y743" s="61">
        <v>0</v>
      </c>
      <c r="Z743" s="61">
        <v>2</v>
      </c>
      <c r="AA743" s="61">
        <v>0</v>
      </c>
      <c r="AB743" s="61">
        <v>0</v>
      </c>
      <c r="AC743" s="61">
        <v>2</v>
      </c>
      <c r="AD743" s="61">
        <v>0</v>
      </c>
      <c r="AE743" s="61">
        <v>1</v>
      </c>
      <c r="AF743" s="61">
        <v>13</v>
      </c>
      <c r="AG743" s="61">
        <v>30</v>
      </c>
      <c r="AH743" s="61">
        <v>20</v>
      </c>
      <c r="AI743" s="61">
        <v>0</v>
      </c>
      <c r="AJ743" s="61">
        <v>0</v>
      </c>
      <c r="AK743" s="61">
        <v>0</v>
      </c>
      <c r="AL743" s="61">
        <v>0</v>
      </c>
      <c r="AM743" s="61">
        <v>0</v>
      </c>
      <c r="AN743" s="61">
        <v>0</v>
      </c>
    </row>
    <row r="744" spans="1:40" s="123" customFormat="1" ht="75" x14ac:dyDescent="0.25">
      <c r="A744" s="61">
        <v>670</v>
      </c>
      <c r="B744" s="61" t="s">
        <v>786</v>
      </c>
      <c r="C744" s="61" t="s">
        <v>4055</v>
      </c>
      <c r="D744" s="61" t="s">
        <v>536</v>
      </c>
      <c r="E744" s="61"/>
      <c r="F744" s="61" t="s">
        <v>1356</v>
      </c>
      <c r="G744" s="61"/>
      <c r="H744" s="61">
        <v>5</v>
      </c>
      <c r="I744" s="61">
        <v>1</v>
      </c>
      <c r="J744" s="61">
        <v>0</v>
      </c>
      <c r="K744" s="61">
        <v>0</v>
      </c>
      <c r="L744" s="61">
        <v>1</v>
      </c>
      <c r="M744" s="61">
        <v>1</v>
      </c>
      <c r="N744" s="61">
        <v>0</v>
      </c>
      <c r="O744" s="61">
        <v>1</v>
      </c>
      <c r="P744" s="61">
        <v>1</v>
      </c>
      <c r="Q744" s="61">
        <v>1</v>
      </c>
      <c r="R744" s="61">
        <v>0</v>
      </c>
      <c r="S744" s="61">
        <v>5</v>
      </c>
      <c r="T744" s="61">
        <v>0</v>
      </c>
      <c r="U744" s="61">
        <v>0</v>
      </c>
      <c r="V744" s="61">
        <v>1</v>
      </c>
      <c r="W744" s="61">
        <v>1</v>
      </c>
      <c r="X744" s="61">
        <v>0</v>
      </c>
      <c r="Y744" s="61">
        <v>0</v>
      </c>
      <c r="Z744" s="61">
        <v>1</v>
      </c>
      <c r="AA744" s="61">
        <v>0</v>
      </c>
      <c r="AB744" s="61">
        <v>0</v>
      </c>
      <c r="AC744" s="61">
        <v>1</v>
      </c>
      <c r="AD744" s="61">
        <v>0</v>
      </c>
      <c r="AE744" s="61">
        <v>1</v>
      </c>
      <c r="AF744" s="61">
        <v>20</v>
      </c>
      <c r="AG744" s="61">
        <v>30</v>
      </c>
      <c r="AH744" s="61">
        <v>20</v>
      </c>
      <c r="AI744" s="61">
        <v>0</v>
      </c>
      <c r="AJ744" s="61">
        <v>0</v>
      </c>
      <c r="AK744" s="61">
        <v>0</v>
      </c>
      <c r="AL744" s="61">
        <v>0</v>
      </c>
      <c r="AM744" s="61">
        <v>0</v>
      </c>
      <c r="AN744" s="61">
        <v>0</v>
      </c>
    </row>
    <row r="745" spans="1:40" s="123" customFormat="1" ht="75" x14ac:dyDescent="0.25">
      <c r="A745" s="61">
        <v>671</v>
      </c>
      <c r="B745" s="61" t="s">
        <v>786</v>
      </c>
      <c r="C745" s="61" t="s">
        <v>4056</v>
      </c>
      <c r="D745" s="61" t="s">
        <v>536</v>
      </c>
      <c r="E745" s="61"/>
      <c r="F745" s="61" t="s">
        <v>1356</v>
      </c>
      <c r="G745" s="61"/>
      <c r="H745" s="61">
        <v>5</v>
      </c>
      <c r="I745" s="61">
        <v>1</v>
      </c>
      <c r="J745" s="61">
        <v>0</v>
      </c>
      <c r="K745" s="61">
        <v>0</v>
      </c>
      <c r="L745" s="61">
        <v>1</v>
      </c>
      <c r="M745" s="61">
        <v>1</v>
      </c>
      <c r="N745" s="61">
        <v>0</v>
      </c>
      <c r="O745" s="61">
        <v>1</v>
      </c>
      <c r="P745" s="61">
        <v>1</v>
      </c>
      <c r="Q745" s="61">
        <v>1</v>
      </c>
      <c r="R745" s="61">
        <v>0</v>
      </c>
      <c r="S745" s="61">
        <v>5</v>
      </c>
      <c r="T745" s="61">
        <v>0</v>
      </c>
      <c r="U745" s="61">
        <v>0</v>
      </c>
      <c r="V745" s="61">
        <v>1</v>
      </c>
      <c r="W745" s="61">
        <v>1</v>
      </c>
      <c r="X745" s="61">
        <v>0</v>
      </c>
      <c r="Y745" s="61">
        <v>0</v>
      </c>
      <c r="Z745" s="61">
        <v>1</v>
      </c>
      <c r="AA745" s="61">
        <v>0</v>
      </c>
      <c r="AB745" s="61">
        <v>0</v>
      </c>
      <c r="AC745" s="61">
        <v>1</v>
      </c>
      <c r="AD745" s="61">
        <v>0</v>
      </c>
      <c r="AE745" s="61">
        <v>1</v>
      </c>
      <c r="AF745" s="61">
        <v>20</v>
      </c>
      <c r="AG745" s="61">
        <v>30</v>
      </c>
      <c r="AH745" s="61">
        <v>20</v>
      </c>
      <c r="AI745" s="61">
        <v>0</v>
      </c>
      <c r="AJ745" s="61">
        <v>0</v>
      </c>
      <c r="AK745" s="61">
        <v>0</v>
      </c>
      <c r="AL745" s="61">
        <v>0</v>
      </c>
      <c r="AM745" s="61">
        <v>0</v>
      </c>
      <c r="AN745" s="61">
        <v>0</v>
      </c>
    </row>
    <row r="746" spans="1:40" s="123" customFormat="1" ht="37.5" x14ac:dyDescent="0.25">
      <c r="A746" s="61">
        <v>672</v>
      </c>
      <c r="B746" s="61" t="s">
        <v>786</v>
      </c>
      <c r="C746" s="61" t="s">
        <v>4057</v>
      </c>
      <c r="D746" s="61" t="s">
        <v>457</v>
      </c>
      <c r="E746" s="61"/>
      <c r="F746" s="61" t="s">
        <v>1357</v>
      </c>
      <c r="G746" s="61"/>
      <c r="H746" s="61">
        <v>5</v>
      </c>
      <c r="I746" s="61">
        <v>1</v>
      </c>
      <c r="J746" s="61">
        <v>0</v>
      </c>
      <c r="K746" s="61">
        <v>0</v>
      </c>
      <c r="L746" s="61">
        <v>1</v>
      </c>
      <c r="M746" s="61">
        <v>0</v>
      </c>
      <c r="N746" s="61">
        <v>0</v>
      </c>
      <c r="O746" s="61">
        <v>1</v>
      </c>
      <c r="P746" s="61">
        <v>1</v>
      </c>
      <c r="Q746" s="61">
        <v>2</v>
      </c>
      <c r="R746" s="61">
        <v>0</v>
      </c>
      <c r="S746" s="61">
        <v>0</v>
      </c>
      <c r="T746" s="61">
        <v>0</v>
      </c>
      <c r="U746" s="61">
        <v>0</v>
      </c>
      <c r="V746" s="61">
        <v>0</v>
      </c>
      <c r="W746" s="61">
        <v>1</v>
      </c>
      <c r="X746" s="61">
        <v>0</v>
      </c>
      <c r="Y746" s="61">
        <v>0</v>
      </c>
      <c r="Z746" s="61">
        <v>1</v>
      </c>
      <c r="AA746" s="61">
        <v>1</v>
      </c>
      <c r="AB746" s="61">
        <v>0</v>
      </c>
      <c r="AC746" s="61">
        <v>0</v>
      </c>
      <c r="AD746" s="61">
        <v>0</v>
      </c>
      <c r="AE746" s="61">
        <v>1</v>
      </c>
      <c r="AF746" s="61">
        <v>5</v>
      </c>
      <c r="AG746" s="61">
        <v>10</v>
      </c>
      <c r="AH746" s="61">
        <v>5</v>
      </c>
      <c r="AI746" s="61">
        <v>0</v>
      </c>
      <c r="AJ746" s="61">
        <v>0</v>
      </c>
      <c r="AK746" s="61">
        <v>0</v>
      </c>
      <c r="AL746" s="61">
        <v>0</v>
      </c>
      <c r="AM746" s="61">
        <v>0</v>
      </c>
      <c r="AN746" s="61">
        <v>0</v>
      </c>
    </row>
    <row r="747" spans="1:40" s="126" customFormat="1" ht="93.75" x14ac:dyDescent="0.25">
      <c r="A747" s="125"/>
      <c r="B747" s="125" t="s">
        <v>126</v>
      </c>
      <c r="C747" s="125"/>
      <c r="D747" s="125" t="s">
        <v>3310</v>
      </c>
      <c r="E747" s="125">
        <v>59.4</v>
      </c>
      <c r="F747" s="125"/>
      <c r="G747" s="125"/>
      <c r="H747" s="125">
        <f t="shared" ref="H747:AN747" si="68">SUM(H717:H746)</f>
        <v>237</v>
      </c>
      <c r="I747" s="125">
        <f t="shared" si="68"/>
        <v>30</v>
      </c>
      <c r="J747" s="125">
        <f t="shared" si="68"/>
        <v>0</v>
      </c>
      <c r="K747" s="125">
        <f t="shared" si="68"/>
        <v>0</v>
      </c>
      <c r="L747" s="125">
        <f t="shared" si="68"/>
        <v>36</v>
      </c>
      <c r="M747" s="125">
        <f t="shared" si="68"/>
        <v>33</v>
      </c>
      <c r="N747" s="125">
        <f t="shared" si="68"/>
        <v>0</v>
      </c>
      <c r="O747" s="125">
        <f t="shared" si="68"/>
        <v>36</v>
      </c>
      <c r="P747" s="125">
        <f t="shared" si="68"/>
        <v>63</v>
      </c>
      <c r="Q747" s="125">
        <f t="shared" si="68"/>
        <v>33</v>
      </c>
      <c r="R747" s="125">
        <f t="shared" si="68"/>
        <v>0</v>
      </c>
      <c r="S747" s="125">
        <f t="shared" si="68"/>
        <v>151</v>
      </c>
      <c r="T747" s="125">
        <f t="shared" si="68"/>
        <v>0</v>
      </c>
      <c r="U747" s="125">
        <f t="shared" si="68"/>
        <v>0</v>
      </c>
      <c r="V747" s="125">
        <f t="shared" si="68"/>
        <v>38</v>
      </c>
      <c r="W747" s="125">
        <f t="shared" si="68"/>
        <v>31</v>
      </c>
      <c r="X747" s="125">
        <f t="shared" si="68"/>
        <v>0</v>
      </c>
      <c r="Y747" s="125">
        <f t="shared" si="68"/>
        <v>0</v>
      </c>
      <c r="Z747" s="125">
        <f t="shared" si="68"/>
        <v>48</v>
      </c>
      <c r="AA747" s="125">
        <f t="shared" si="68"/>
        <v>2</v>
      </c>
      <c r="AB747" s="125">
        <f t="shared" si="68"/>
        <v>2</v>
      </c>
      <c r="AC747" s="125">
        <f t="shared" si="68"/>
        <v>46</v>
      </c>
      <c r="AD747" s="125">
        <f t="shared" si="68"/>
        <v>0</v>
      </c>
      <c r="AE747" s="125">
        <f t="shared" si="68"/>
        <v>35</v>
      </c>
      <c r="AF747" s="125">
        <f t="shared" si="68"/>
        <v>323</v>
      </c>
      <c r="AG747" s="125">
        <f t="shared" si="68"/>
        <v>880</v>
      </c>
      <c r="AH747" s="125">
        <f t="shared" si="68"/>
        <v>579</v>
      </c>
      <c r="AI747" s="125">
        <f t="shared" si="68"/>
        <v>0</v>
      </c>
      <c r="AJ747" s="125">
        <f t="shared" si="68"/>
        <v>0</v>
      </c>
      <c r="AK747" s="125">
        <f t="shared" si="68"/>
        <v>0</v>
      </c>
      <c r="AL747" s="125">
        <f t="shared" si="68"/>
        <v>0</v>
      </c>
      <c r="AM747" s="125">
        <f t="shared" si="68"/>
        <v>0</v>
      </c>
      <c r="AN747" s="125">
        <f t="shared" si="68"/>
        <v>0</v>
      </c>
    </row>
    <row r="748" spans="1:40" s="123" customFormat="1" ht="93.75" x14ac:dyDescent="0.25">
      <c r="A748" s="61">
        <v>673</v>
      </c>
      <c r="B748" s="61" t="s">
        <v>786</v>
      </c>
      <c r="C748" s="61" t="s">
        <v>629</v>
      </c>
      <c r="D748" s="61" t="s">
        <v>3310</v>
      </c>
      <c r="E748" s="61"/>
      <c r="F748" s="61"/>
      <c r="G748" s="61">
        <v>14</v>
      </c>
      <c r="H748" s="61">
        <v>64</v>
      </c>
      <c r="I748" s="61">
        <v>16</v>
      </c>
      <c r="J748" s="61">
        <v>0</v>
      </c>
      <c r="K748" s="61">
        <v>0</v>
      </c>
      <c r="L748" s="61">
        <v>2</v>
      </c>
      <c r="M748" s="61">
        <v>0</v>
      </c>
      <c r="N748" s="61">
        <v>0</v>
      </c>
      <c r="O748" s="61">
        <v>19</v>
      </c>
      <c r="P748" s="61">
        <v>8</v>
      </c>
      <c r="Q748" s="61">
        <v>0</v>
      </c>
      <c r="R748" s="61">
        <v>0</v>
      </c>
      <c r="S748" s="61">
        <v>0</v>
      </c>
      <c r="T748" s="61">
        <v>0</v>
      </c>
      <c r="U748" s="61">
        <v>0</v>
      </c>
      <c r="V748" s="61">
        <v>0</v>
      </c>
      <c r="W748" s="61">
        <v>4</v>
      </c>
      <c r="X748" s="61">
        <v>14</v>
      </c>
      <c r="Y748" s="61">
        <v>2</v>
      </c>
      <c r="Z748" s="61">
        <v>4</v>
      </c>
      <c r="AA748" s="61">
        <v>4</v>
      </c>
      <c r="AB748" s="61">
        <v>0</v>
      </c>
      <c r="AC748" s="61">
        <v>0</v>
      </c>
      <c r="AD748" s="61">
        <v>0</v>
      </c>
      <c r="AE748" s="61">
        <v>10</v>
      </c>
      <c r="AF748" s="61">
        <v>0</v>
      </c>
      <c r="AG748" s="61">
        <v>10</v>
      </c>
      <c r="AH748" s="61">
        <v>17</v>
      </c>
      <c r="AI748" s="61">
        <v>0</v>
      </c>
      <c r="AJ748" s="61">
        <v>0</v>
      </c>
      <c r="AK748" s="61">
        <v>0</v>
      </c>
      <c r="AL748" s="61">
        <v>0</v>
      </c>
      <c r="AM748" s="61">
        <v>0</v>
      </c>
      <c r="AN748" s="61">
        <v>0</v>
      </c>
    </row>
    <row r="749" spans="1:40" s="126" customFormat="1" ht="93.75" x14ac:dyDescent="0.25">
      <c r="A749" s="125"/>
      <c r="B749" s="125" t="s">
        <v>1453</v>
      </c>
      <c r="C749" s="125"/>
      <c r="D749" s="125" t="s">
        <v>3310</v>
      </c>
      <c r="E749" s="125"/>
      <c r="F749" s="125"/>
      <c r="G749" s="125">
        <f>G748+G747</f>
        <v>14</v>
      </c>
      <c r="H749" s="125">
        <f t="shared" ref="H749:AN749" si="69">H748+H747</f>
        <v>301</v>
      </c>
      <c r="I749" s="125">
        <f t="shared" si="69"/>
        <v>46</v>
      </c>
      <c r="J749" s="125">
        <f t="shared" si="69"/>
        <v>0</v>
      </c>
      <c r="K749" s="125">
        <f t="shared" si="69"/>
        <v>0</v>
      </c>
      <c r="L749" s="125">
        <f t="shared" si="69"/>
        <v>38</v>
      </c>
      <c r="M749" s="125">
        <f t="shared" si="69"/>
        <v>33</v>
      </c>
      <c r="N749" s="125">
        <f t="shared" si="69"/>
        <v>0</v>
      </c>
      <c r="O749" s="125">
        <f t="shared" si="69"/>
        <v>55</v>
      </c>
      <c r="P749" s="125">
        <f t="shared" si="69"/>
        <v>71</v>
      </c>
      <c r="Q749" s="125">
        <f t="shared" si="69"/>
        <v>33</v>
      </c>
      <c r="R749" s="125">
        <f t="shared" si="69"/>
        <v>0</v>
      </c>
      <c r="S749" s="125">
        <f t="shared" si="69"/>
        <v>151</v>
      </c>
      <c r="T749" s="125">
        <f t="shared" si="69"/>
        <v>0</v>
      </c>
      <c r="U749" s="125">
        <f t="shared" si="69"/>
        <v>0</v>
      </c>
      <c r="V749" s="125">
        <f t="shared" si="69"/>
        <v>38</v>
      </c>
      <c r="W749" s="125">
        <f t="shared" si="69"/>
        <v>35</v>
      </c>
      <c r="X749" s="125">
        <f t="shared" si="69"/>
        <v>14</v>
      </c>
      <c r="Y749" s="125">
        <f t="shared" si="69"/>
        <v>2</v>
      </c>
      <c r="Z749" s="125">
        <f t="shared" si="69"/>
        <v>52</v>
      </c>
      <c r="AA749" s="125">
        <f t="shared" si="69"/>
        <v>6</v>
      </c>
      <c r="AB749" s="125">
        <f t="shared" si="69"/>
        <v>2</v>
      </c>
      <c r="AC749" s="125">
        <f t="shared" si="69"/>
        <v>46</v>
      </c>
      <c r="AD749" s="125">
        <f t="shared" si="69"/>
        <v>0</v>
      </c>
      <c r="AE749" s="125">
        <f t="shared" si="69"/>
        <v>45</v>
      </c>
      <c r="AF749" s="125">
        <f t="shared" si="69"/>
        <v>323</v>
      </c>
      <c r="AG749" s="125">
        <f t="shared" si="69"/>
        <v>890</v>
      </c>
      <c r="AH749" s="125">
        <f t="shared" si="69"/>
        <v>596</v>
      </c>
      <c r="AI749" s="125">
        <f t="shared" si="69"/>
        <v>0</v>
      </c>
      <c r="AJ749" s="125">
        <f t="shared" si="69"/>
        <v>0</v>
      </c>
      <c r="AK749" s="125">
        <f t="shared" si="69"/>
        <v>0</v>
      </c>
      <c r="AL749" s="125">
        <f t="shared" si="69"/>
        <v>0</v>
      </c>
      <c r="AM749" s="125">
        <f t="shared" si="69"/>
        <v>0</v>
      </c>
      <c r="AN749" s="125">
        <f t="shared" si="69"/>
        <v>0</v>
      </c>
    </row>
    <row r="750" spans="1:40" s="123" customFormat="1" ht="37.5" x14ac:dyDescent="0.25">
      <c r="A750" s="61">
        <v>674</v>
      </c>
      <c r="B750" s="61" t="s">
        <v>787</v>
      </c>
      <c r="C750" s="61" t="s">
        <v>4058</v>
      </c>
      <c r="D750" s="61" t="s">
        <v>538</v>
      </c>
      <c r="E750" s="61"/>
      <c r="F750" s="61" t="s">
        <v>1270</v>
      </c>
      <c r="G750" s="61"/>
      <c r="H750" s="61">
        <v>10</v>
      </c>
      <c r="I750" s="61">
        <v>1</v>
      </c>
      <c r="J750" s="61">
        <v>0</v>
      </c>
      <c r="K750" s="61">
        <v>0</v>
      </c>
      <c r="L750" s="61">
        <v>1</v>
      </c>
      <c r="M750" s="61">
        <v>2</v>
      </c>
      <c r="N750" s="61">
        <v>0</v>
      </c>
      <c r="O750" s="61">
        <v>2</v>
      </c>
      <c r="P750" s="61">
        <v>2</v>
      </c>
      <c r="Q750" s="61">
        <v>2</v>
      </c>
      <c r="R750" s="61">
        <v>0</v>
      </c>
      <c r="S750" s="61">
        <v>2</v>
      </c>
      <c r="T750" s="61">
        <v>0</v>
      </c>
      <c r="U750" s="61">
        <v>0</v>
      </c>
      <c r="V750" s="61">
        <v>1</v>
      </c>
      <c r="W750" s="61">
        <v>1</v>
      </c>
      <c r="X750" s="61">
        <v>0</v>
      </c>
      <c r="Y750" s="61">
        <v>0</v>
      </c>
      <c r="Z750" s="61">
        <v>0</v>
      </c>
      <c r="AA750" s="61">
        <v>1</v>
      </c>
      <c r="AB750" s="61">
        <v>0</v>
      </c>
      <c r="AC750" s="61">
        <v>1</v>
      </c>
      <c r="AD750" s="61">
        <v>0</v>
      </c>
      <c r="AE750" s="61">
        <v>1</v>
      </c>
      <c r="AF750" s="61">
        <v>10</v>
      </c>
      <c r="AG750" s="61">
        <v>10</v>
      </c>
      <c r="AH750" s="61">
        <v>10</v>
      </c>
      <c r="AI750" s="61">
        <v>2</v>
      </c>
      <c r="AJ750" s="61">
        <v>0</v>
      </c>
      <c r="AK750" s="61">
        <v>0</v>
      </c>
      <c r="AL750" s="61">
        <v>0</v>
      </c>
      <c r="AM750" s="61">
        <v>0</v>
      </c>
      <c r="AN750" s="61">
        <v>0</v>
      </c>
    </row>
    <row r="751" spans="1:40" s="123" customFormat="1" ht="37.5" x14ac:dyDescent="0.25">
      <c r="A751" s="61">
        <v>675</v>
      </c>
      <c r="B751" s="61" t="s">
        <v>787</v>
      </c>
      <c r="C751" s="61" t="s">
        <v>4059</v>
      </c>
      <c r="D751" s="61" t="s">
        <v>538</v>
      </c>
      <c r="E751" s="61"/>
      <c r="F751" s="61" t="s">
        <v>1360</v>
      </c>
      <c r="G751" s="61"/>
      <c r="H751" s="61">
        <v>5</v>
      </c>
      <c r="I751" s="61">
        <v>1</v>
      </c>
      <c r="J751" s="61">
        <v>0</v>
      </c>
      <c r="K751" s="61">
        <v>0</v>
      </c>
      <c r="L751" s="61">
        <v>1</v>
      </c>
      <c r="M751" s="61">
        <v>1</v>
      </c>
      <c r="N751" s="61">
        <v>0</v>
      </c>
      <c r="O751" s="61">
        <v>1</v>
      </c>
      <c r="P751" s="61">
        <v>2</v>
      </c>
      <c r="Q751" s="61">
        <v>1</v>
      </c>
      <c r="R751" s="61">
        <v>0</v>
      </c>
      <c r="S751" s="61">
        <v>5</v>
      </c>
      <c r="T751" s="61">
        <v>0</v>
      </c>
      <c r="U751" s="61">
        <v>0</v>
      </c>
      <c r="V751" s="61">
        <v>0</v>
      </c>
      <c r="W751" s="61">
        <v>1</v>
      </c>
      <c r="X751" s="61">
        <v>0</v>
      </c>
      <c r="Y751" s="61">
        <v>0</v>
      </c>
      <c r="Z751" s="61">
        <v>0</v>
      </c>
      <c r="AA751" s="61">
        <v>1</v>
      </c>
      <c r="AB751" s="61">
        <v>0</v>
      </c>
      <c r="AC751" s="61">
        <v>1</v>
      </c>
      <c r="AD751" s="61">
        <v>0</v>
      </c>
      <c r="AE751" s="61">
        <v>1</v>
      </c>
      <c r="AF751" s="61">
        <v>10</v>
      </c>
      <c r="AG751" s="61">
        <v>30</v>
      </c>
      <c r="AH751" s="61">
        <v>20</v>
      </c>
      <c r="AI751" s="61">
        <v>2</v>
      </c>
      <c r="AJ751" s="61">
        <v>0</v>
      </c>
      <c r="AK751" s="61">
        <v>0</v>
      </c>
      <c r="AL751" s="61">
        <v>0</v>
      </c>
      <c r="AM751" s="61">
        <v>0</v>
      </c>
      <c r="AN751" s="61">
        <v>0</v>
      </c>
    </row>
    <row r="752" spans="1:40" s="123" customFormat="1" ht="131.25" x14ac:dyDescent="0.25">
      <c r="A752" s="61">
        <v>676</v>
      </c>
      <c r="B752" s="61" t="s">
        <v>787</v>
      </c>
      <c r="C752" s="61" t="s">
        <v>4060</v>
      </c>
      <c r="D752" s="61" t="s">
        <v>538</v>
      </c>
      <c r="E752" s="61"/>
      <c r="F752" s="61" t="s">
        <v>841</v>
      </c>
      <c r="G752" s="61"/>
      <c r="H752" s="61">
        <v>5</v>
      </c>
      <c r="I752" s="61">
        <v>1</v>
      </c>
      <c r="J752" s="61">
        <v>0</v>
      </c>
      <c r="K752" s="61">
        <v>0</v>
      </c>
      <c r="L752" s="61">
        <v>0</v>
      </c>
      <c r="M752" s="61">
        <v>1</v>
      </c>
      <c r="N752" s="61">
        <v>0</v>
      </c>
      <c r="O752" s="61">
        <v>1</v>
      </c>
      <c r="P752" s="61">
        <v>2</v>
      </c>
      <c r="Q752" s="61">
        <v>1</v>
      </c>
      <c r="R752" s="61">
        <v>0</v>
      </c>
      <c r="S752" s="61">
        <v>1</v>
      </c>
      <c r="T752" s="61">
        <v>0</v>
      </c>
      <c r="U752" s="61">
        <v>0</v>
      </c>
      <c r="V752" s="61">
        <v>0</v>
      </c>
      <c r="W752" s="61">
        <v>1</v>
      </c>
      <c r="X752" s="61">
        <v>0</v>
      </c>
      <c r="Y752" s="61">
        <v>0</v>
      </c>
      <c r="Z752" s="61">
        <v>0</v>
      </c>
      <c r="AA752" s="61">
        <v>0</v>
      </c>
      <c r="AB752" s="61">
        <v>0</v>
      </c>
      <c r="AC752" s="61">
        <v>1</v>
      </c>
      <c r="AD752" s="61">
        <v>0</v>
      </c>
      <c r="AE752" s="61">
        <v>0</v>
      </c>
      <c r="AF752" s="61">
        <v>5</v>
      </c>
      <c r="AG752" s="61">
        <v>5</v>
      </c>
      <c r="AH752" s="61">
        <v>1</v>
      </c>
      <c r="AI752" s="61">
        <v>0</v>
      </c>
      <c r="AJ752" s="61">
        <v>0</v>
      </c>
      <c r="AK752" s="61">
        <v>0</v>
      </c>
      <c r="AL752" s="61">
        <v>0</v>
      </c>
      <c r="AM752" s="61">
        <v>0</v>
      </c>
      <c r="AN752" s="61">
        <v>0</v>
      </c>
    </row>
    <row r="753" spans="1:40" s="123" customFormat="1" ht="37.5" x14ac:dyDescent="0.25">
      <c r="A753" s="61">
        <v>677</v>
      </c>
      <c r="B753" s="61" t="s">
        <v>787</v>
      </c>
      <c r="C753" s="61" t="s">
        <v>4061</v>
      </c>
      <c r="D753" s="61" t="s">
        <v>532</v>
      </c>
      <c r="E753" s="61"/>
      <c r="F753" s="61" t="s">
        <v>1361</v>
      </c>
      <c r="G753" s="61"/>
      <c r="H753" s="61">
        <v>5</v>
      </c>
      <c r="I753" s="61">
        <v>1</v>
      </c>
      <c r="J753" s="61">
        <v>0</v>
      </c>
      <c r="K753" s="61">
        <v>0</v>
      </c>
      <c r="L753" s="61">
        <v>0</v>
      </c>
      <c r="M753" s="61">
        <v>1</v>
      </c>
      <c r="N753" s="61">
        <v>0</v>
      </c>
      <c r="O753" s="61">
        <v>1</v>
      </c>
      <c r="P753" s="61">
        <v>2</v>
      </c>
      <c r="Q753" s="61">
        <v>1</v>
      </c>
      <c r="R753" s="61">
        <v>0</v>
      </c>
      <c r="S753" s="61">
        <v>1</v>
      </c>
      <c r="T753" s="61">
        <v>0</v>
      </c>
      <c r="U753" s="61">
        <v>0</v>
      </c>
      <c r="V753" s="61">
        <v>1</v>
      </c>
      <c r="W753" s="61">
        <v>0</v>
      </c>
      <c r="X753" s="61">
        <v>0</v>
      </c>
      <c r="Y753" s="61">
        <v>0</v>
      </c>
      <c r="Z753" s="61">
        <v>0</v>
      </c>
      <c r="AA753" s="61">
        <v>0</v>
      </c>
      <c r="AB753" s="61">
        <v>0</v>
      </c>
      <c r="AC753" s="61">
        <v>1</v>
      </c>
      <c r="AD753" s="61">
        <v>0</v>
      </c>
      <c r="AE753" s="61">
        <v>0</v>
      </c>
      <c r="AF753" s="61">
        <v>5</v>
      </c>
      <c r="AG753" s="61">
        <v>5</v>
      </c>
      <c r="AH753" s="61">
        <v>1</v>
      </c>
      <c r="AI753" s="61">
        <v>0</v>
      </c>
      <c r="AJ753" s="61">
        <v>0</v>
      </c>
      <c r="AK753" s="61">
        <v>0</v>
      </c>
      <c r="AL753" s="61">
        <v>0</v>
      </c>
      <c r="AM753" s="61">
        <v>0</v>
      </c>
      <c r="AN753" s="61">
        <v>0</v>
      </c>
    </row>
    <row r="754" spans="1:40" s="123" customFormat="1" ht="37.5" x14ac:dyDescent="0.25">
      <c r="A754" s="61">
        <v>678</v>
      </c>
      <c r="B754" s="61" t="s">
        <v>787</v>
      </c>
      <c r="C754" s="61" t="s">
        <v>4062</v>
      </c>
      <c r="D754" s="61" t="s">
        <v>532</v>
      </c>
      <c r="E754" s="61"/>
      <c r="F754" s="61" t="s">
        <v>1362</v>
      </c>
      <c r="G754" s="61"/>
      <c r="H754" s="61">
        <v>7</v>
      </c>
      <c r="I754" s="61">
        <v>1</v>
      </c>
      <c r="J754" s="61">
        <v>0</v>
      </c>
      <c r="K754" s="61">
        <v>0</v>
      </c>
      <c r="L754" s="61">
        <v>1</v>
      </c>
      <c r="M754" s="61">
        <v>1</v>
      </c>
      <c r="N754" s="61">
        <v>0</v>
      </c>
      <c r="O754" s="61">
        <v>1</v>
      </c>
      <c r="P754" s="61">
        <v>2</v>
      </c>
      <c r="Q754" s="61">
        <v>1</v>
      </c>
      <c r="R754" s="61">
        <v>0</v>
      </c>
      <c r="S754" s="61">
        <v>5</v>
      </c>
      <c r="T754" s="61">
        <v>0</v>
      </c>
      <c r="U754" s="61">
        <v>0</v>
      </c>
      <c r="V754" s="61">
        <v>0</v>
      </c>
      <c r="W754" s="61">
        <v>1</v>
      </c>
      <c r="X754" s="61">
        <v>0</v>
      </c>
      <c r="Y754" s="61">
        <v>0</v>
      </c>
      <c r="Z754" s="61">
        <v>0</v>
      </c>
      <c r="AA754" s="61">
        <v>1</v>
      </c>
      <c r="AB754" s="61">
        <v>0</v>
      </c>
      <c r="AC754" s="61">
        <v>1</v>
      </c>
      <c r="AD754" s="61">
        <v>0</v>
      </c>
      <c r="AE754" s="61">
        <v>1</v>
      </c>
      <c r="AF754" s="61">
        <v>10</v>
      </c>
      <c r="AG754" s="61">
        <v>30</v>
      </c>
      <c r="AH754" s="61">
        <v>20</v>
      </c>
      <c r="AI754" s="61">
        <v>0</v>
      </c>
      <c r="AJ754" s="61">
        <v>0</v>
      </c>
      <c r="AK754" s="61">
        <v>0</v>
      </c>
      <c r="AL754" s="61">
        <v>0</v>
      </c>
      <c r="AM754" s="61">
        <v>0</v>
      </c>
      <c r="AN754" s="61">
        <v>0</v>
      </c>
    </row>
    <row r="755" spans="1:40" s="123" customFormat="1" ht="75" x14ac:dyDescent="0.25">
      <c r="A755" s="61">
        <v>679</v>
      </c>
      <c r="B755" s="61" t="s">
        <v>787</v>
      </c>
      <c r="C755" s="61" t="s">
        <v>4063</v>
      </c>
      <c r="D755" s="61" t="s">
        <v>532</v>
      </c>
      <c r="E755" s="61"/>
      <c r="F755" s="61" t="s">
        <v>1362</v>
      </c>
      <c r="G755" s="61"/>
      <c r="H755" s="61">
        <v>7</v>
      </c>
      <c r="I755" s="61">
        <v>1</v>
      </c>
      <c r="J755" s="61">
        <v>0</v>
      </c>
      <c r="K755" s="61">
        <v>0</v>
      </c>
      <c r="L755" s="61">
        <v>1</v>
      </c>
      <c r="M755" s="61">
        <v>1</v>
      </c>
      <c r="N755" s="61">
        <v>0</v>
      </c>
      <c r="O755" s="61">
        <v>2</v>
      </c>
      <c r="P755" s="61">
        <v>2</v>
      </c>
      <c r="Q755" s="61">
        <v>2</v>
      </c>
      <c r="R755" s="61">
        <v>0</v>
      </c>
      <c r="S755" s="61">
        <v>5</v>
      </c>
      <c r="T755" s="61">
        <v>0</v>
      </c>
      <c r="U755" s="61">
        <v>0</v>
      </c>
      <c r="V755" s="61">
        <v>0</v>
      </c>
      <c r="W755" s="61">
        <v>1</v>
      </c>
      <c r="X755" s="61">
        <v>0</v>
      </c>
      <c r="Y755" s="61">
        <v>0</v>
      </c>
      <c r="Z755" s="61">
        <v>0</v>
      </c>
      <c r="AA755" s="61">
        <v>1</v>
      </c>
      <c r="AB755" s="61">
        <v>0</v>
      </c>
      <c r="AC755" s="61">
        <v>1</v>
      </c>
      <c r="AD755" s="61">
        <v>0</v>
      </c>
      <c r="AE755" s="61">
        <v>1</v>
      </c>
      <c r="AF755" s="61">
        <v>10</v>
      </c>
      <c r="AG755" s="61">
        <v>30</v>
      </c>
      <c r="AH755" s="61">
        <v>20</v>
      </c>
      <c r="AI755" s="61">
        <v>0</v>
      </c>
      <c r="AJ755" s="61">
        <v>0</v>
      </c>
      <c r="AK755" s="61">
        <v>0</v>
      </c>
      <c r="AL755" s="61">
        <v>0</v>
      </c>
      <c r="AM755" s="61">
        <v>0</v>
      </c>
      <c r="AN755" s="61">
        <v>0</v>
      </c>
    </row>
    <row r="756" spans="1:40" s="123" customFormat="1" ht="75" x14ac:dyDescent="0.25">
      <c r="A756" s="61">
        <v>680</v>
      </c>
      <c r="B756" s="61" t="s">
        <v>787</v>
      </c>
      <c r="C756" s="61" t="s">
        <v>4064</v>
      </c>
      <c r="D756" s="61" t="s">
        <v>532</v>
      </c>
      <c r="E756" s="61"/>
      <c r="F756" s="61" t="s">
        <v>1363</v>
      </c>
      <c r="G756" s="61"/>
      <c r="H756" s="61">
        <v>5</v>
      </c>
      <c r="I756" s="61">
        <v>1</v>
      </c>
      <c r="J756" s="61">
        <v>0</v>
      </c>
      <c r="K756" s="61">
        <v>0</v>
      </c>
      <c r="L756" s="61">
        <v>1</v>
      </c>
      <c r="M756" s="61">
        <v>1</v>
      </c>
      <c r="N756" s="61">
        <v>0</v>
      </c>
      <c r="O756" s="61">
        <v>1</v>
      </c>
      <c r="P756" s="61">
        <v>0</v>
      </c>
      <c r="Q756" s="61">
        <v>1</v>
      </c>
      <c r="R756" s="61">
        <v>0</v>
      </c>
      <c r="S756" s="61">
        <v>5</v>
      </c>
      <c r="T756" s="61">
        <v>0</v>
      </c>
      <c r="U756" s="61">
        <v>0</v>
      </c>
      <c r="V756" s="61">
        <v>0</v>
      </c>
      <c r="W756" s="61">
        <v>1</v>
      </c>
      <c r="X756" s="61">
        <v>0</v>
      </c>
      <c r="Y756" s="61">
        <v>0</v>
      </c>
      <c r="Z756" s="61">
        <v>0</v>
      </c>
      <c r="AA756" s="61">
        <v>0</v>
      </c>
      <c r="AB756" s="61">
        <v>0</v>
      </c>
      <c r="AC756" s="61">
        <v>2</v>
      </c>
      <c r="AD756" s="61">
        <v>0</v>
      </c>
      <c r="AE756" s="61">
        <v>1</v>
      </c>
      <c r="AF756" s="61">
        <v>10</v>
      </c>
      <c r="AG756" s="61">
        <v>30</v>
      </c>
      <c r="AH756" s="61">
        <v>20</v>
      </c>
      <c r="AI756" s="61">
        <v>2</v>
      </c>
      <c r="AJ756" s="61">
        <v>0</v>
      </c>
      <c r="AK756" s="61">
        <v>0</v>
      </c>
      <c r="AL756" s="61">
        <v>0</v>
      </c>
      <c r="AM756" s="61">
        <v>0</v>
      </c>
      <c r="AN756" s="61">
        <v>0</v>
      </c>
    </row>
    <row r="757" spans="1:40" s="123" customFormat="1" ht="37.5" x14ac:dyDescent="0.25">
      <c r="A757" s="61">
        <v>681</v>
      </c>
      <c r="B757" s="61" t="s">
        <v>787</v>
      </c>
      <c r="C757" s="61" t="s">
        <v>4065</v>
      </c>
      <c r="D757" s="61" t="s">
        <v>532</v>
      </c>
      <c r="E757" s="61"/>
      <c r="F757" s="61" t="s">
        <v>1364</v>
      </c>
      <c r="G757" s="61"/>
      <c r="H757" s="61">
        <v>5</v>
      </c>
      <c r="I757" s="61">
        <v>1</v>
      </c>
      <c r="J757" s="61">
        <v>0</v>
      </c>
      <c r="K757" s="61">
        <v>0</v>
      </c>
      <c r="L757" s="61">
        <v>1</v>
      </c>
      <c r="M757" s="61">
        <v>1</v>
      </c>
      <c r="N757" s="61">
        <v>0</v>
      </c>
      <c r="O757" s="61">
        <v>1</v>
      </c>
      <c r="P757" s="61">
        <v>2</v>
      </c>
      <c r="Q757" s="61">
        <v>0</v>
      </c>
      <c r="R757" s="61">
        <v>0</v>
      </c>
      <c r="S757" s="61">
        <v>5</v>
      </c>
      <c r="T757" s="61">
        <v>0</v>
      </c>
      <c r="U757" s="61">
        <v>0</v>
      </c>
      <c r="V757" s="61">
        <v>0</v>
      </c>
      <c r="W757" s="61">
        <v>1</v>
      </c>
      <c r="X757" s="61">
        <v>0</v>
      </c>
      <c r="Y757" s="61">
        <v>0</v>
      </c>
      <c r="Z757" s="61">
        <v>0</v>
      </c>
      <c r="AA757" s="61">
        <v>1</v>
      </c>
      <c r="AB757" s="61">
        <v>0</v>
      </c>
      <c r="AC757" s="61">
        <v>1</v>
      </c>
      <c r="AD757" s="61">
        <v>0</v>
      </c>
      <c r="AE757" s="61">
        <v>1</v>
      </c>
      <c r="AF757" s="61">
        <v>10</v>
      </c>
      <c r="AG757" s="61">
        <v>30</v>
      </c>
      <c r="AH757" s="61">
        <v>20</v>
      </c>
      <c r="AI757" s="61">
        <v>2</v>
      </c>
      <c r="AJ757" s="61">
        <v>0</v>
      </c>
      <c r="AK757" s="61">
        <v>0</v>
      </c>
      <c r="AL757" s="61">
        <v>0</v>
      </c>
      <c r="AM757" s="61">
        <v>0</v>
      </c>
      <c r="AN757" s="61">
        <v>0</v>
      </c>
    </row>
    <row r="758" spans="1:40" s="126" customFormat="1" ht="56.25" x14ac:dyDescent="0.25">
      <c r="A758" s="125"/>
      <c r="B758" s="125" t="s">
        <v>126</v>
      </c>
      <c r="C758" s="125"/>
      <c r="D758" s="125" t="s">
        <v>853</v>
      </c>
      <c r="E758" s="256">
        <v>61</v>
      </c>
      <c r="F758" s="125"/>
      <c r="G758" s="125"/>
      <c r="H758" s="125">
        <f>SUM(H750:H757)</f>
        <v>49</v>
      </c>
      <c r="I758" s="125">
        <f t="shared" ref="I758:AN758" si="70">SUM(I750:I757)</f>
        <v>8</v>
      </c>
      <c r="J758" s="125">
        <f t="shared" si="70"/>
        <v>0</v>
      </c>
      <c r="K758" s="125">
        <f t="shared" si="70"/>
        <v>0</v>
      </c>
      <c r="L758" s="125">
        <f t="shared" si="70"/>
        <v>6</v>
      </c>
      <c r="M758" s="125">
        <f t="shared" si="70"/>
        <v>9</v>
      </c>
      <c r="N758" s="125">
        <f t="shared" si="70"/>
        <v>0</v>
      </c>
      <c r="O758" s="125">
        <f t="shared" si="70"/>
        <v>10</v>
      </c>
      <c r="P758" s="125">
        <f t="shared" si="70"/>
        <v>14</v>
      </c>
      <c r="Q758" s="125">
        <f t="shared" si="70"/>
        <v>9</v>
      </c>
      <c r="R758" s="125">
        <f t="shared" si="70"/>
        <v>0</v>
      </c>
      <c r="S758" s="125">
        <f t="shared" si="70"/>
        <v>29</v>
      </c>
      <c r="T758" s="125">
        <f t="shared" si="70"/>
        <v>0</v>
      </c>
      <c r="U758" s="125">
        <f t="shared" si="70"/>
        <v>0</v>
      </c>
      <c r="V758" s="125">
        <f t="shared" si="70"/>
        <v>2</v>
      </c>
      <c r="W758" s="125">
        <f t="shared" si="70"/>
        <v>7</v>
      </c>
      <c r="X758" s="125">
        <f t="shared" si="70"/>
        <v>0</v>
      </c>
      <c r="Y758" s="125">
        <f t="shared" si="70"/>
        <v>0</v>
      </c>
      <c r="Z758" s="125">
        <f t="shared" si="70"/>
        <v>0</v>
      </c>
      <c r="AA758" s="125">
        <f t="shared" si="70"/>
        <v>5</v>
      </c>
      <c r="AB758" s="125">
        <f t="shared" si="70"/>
        <v>0</v>
      </c>
      <c r="AC758" s="125">
        <f t="shared" si="70"/>
        <v>9</v>
      </c>
      <c r="AD758" s="125">
        <f t="shared" si="70"/>
        <v>0</v>
      </c>
      <c r="AE758" s="125">
        <f t="shared" si="70"/>
        <v>6</v>
      </c>
      <c r="AF758" s="125">
        <f t="shared" si="70"/>
        <v>70</v>
      </c>
      <c r="AG758" s="125">
        <f t="shared" si="70"/>
        <v>170</v>
      </c>
      <c r="AH758" s="125">
        <f t="shared" si="70"/>
        <v>112</v>
      </c>
      <c r="AI758" s="125">
        <f t="shared" si="70"/>
        <v>8</v>
      </c>
      <c r="AJ758" s="125">
        <f t="shared" si="70"/>
        <v>0</v>
      </c>
      <c r="AK758" s="125">
        <f t="shared" si="70"/>
        <v>0</v>
      </c>
      <c r="AL758" s="125">
        <f t="shared" si="70"/>
        <v>0</v>
      </c>
      <c r="AM758" s="125">
        <f t="shared" si="70"/>
        <v>0</v>
      </c>
      <c r="AN758" s="125">
        <f t="shared" si="70"/>
        <v>0</v>
      </c>
    </row>
    <row r="759" spans="1:40" s="123" customFormat="1" ht="56.25" x14ac:dyDescent="0.25">
      <c r="A759" s="61">
        <v>682</v>
      </c>
      <c r="B759" s="61" t="s">
        <v>787</v>
      </c>
      <c r="C759" s="61" t="s">
        <v>629</v>
      </c>
      <c r="D759" s="61" t="s">
        <v>853</v>
      </c>
      <c r="E759" s="61"/>
      <c r="F759" s="61"/>
      <c r="G759" s="61">
        <v>13</v>
      </c>
      <c r="H759" s="61">
        <v>51</v>
      </c>
      <c r="I759" s="61">
        <v>11</v>
      </c>
      <c r="J759" s="61">
        <v>0</v>
      </c>
      <c r="K759" s="61">
        <v>0</v>
      </c>
      <c r="L759" s="61">
        <v>5</v>
      </c>
      <c r="M759" s="61">
        <v>0</v>
      </c>
      <c r="N759" s="61">
        <v>0</v>
      </c>
      <c r="O759" s="61">
        <v>0</v>
      </c>
      <c r="P759" s="61">
        <v>0</v>
      </c>
      <c r="Q759" s="61">
        <v>0</v>
      </c>
      <c r="R759" s="61">
        <v>0</v>
      </c>
      <c r="S759" s="61">
        <v>0</v>
      </c>
      <c r="T759" s="61">
        <v>0</v>
      </c>
      <c r="U759" s="61">
        <v>0</v>
      </c>
      <c r="V759" s="61">
        <v>0</v>
      </c>
      <c r="W759" s="61">
        <v>1</v>
      </c>
      <c r="X759" s="61">
        <v>5</v>
      </c>
      <c r="Y759" s="61">
        <v>0</v>
      </c>
      <c r="Z759" s="61">
        <v>0</v>
      </c>
      <c r="AA759" s="61">
        <v>0</v>
      </c>
      <c r="AB759" s="61">
        <v>0</v>
      </c>
      <c r="AC759" s="61">
        <v>0</v>
      </c>
      <c r="AD759" s="61">
        <v>0</v>
      </c>
      <c r="AE759" s="61">
        <v>1</v>
      </c>
      <c r="AF759" s="61">
        <v>2</v>
      </c>
      <c r="AG759" s="61">
        <v>17</v>
      </c>
      <c r="AH759" s="61">
        <v>0</v>
      </c>
      <c r="AI759" s="61">
        <v>0</v>
      </c>
      <c r="AJ759" s="61">
        <v>0</v>
      </c>
      <c r="AK759" s="61">
        <v>0</v>
      </c>
      <c r="AL759" s="61">
        <v>0</v>
      </c>
      <c r="AM759" s="61">
        <v>0</v>
      </c>
      <c r="AN759" s="61">
        <v>0</v>
      </c>
    </row>
    <row r="760" spans="1:40" s="126" customFormat="1" ht="56.25" x14ac:dyDescent="0.25">
      <c r="A760" s="125"/>
      <c r="B760" s="125" t="s">
        <v>1453</v>
      </c>
      <c r="C760" s="125"/>
      <c r="D760" s="125" t="s">
        <v>853</v>
      </c>
      <c r="E760" s="125"/>
      <c r="F760" s="125"/>
      <c r="G760" s="125">
        <f>G759+G758</f>
        <v>13</v>
      </c>
      <c r="H760" s="125">
        <f t="shared" ref="H760:AN760" si="71">H759+H758</f>
        <v>100</v>
      </c>
      <c r="I760" s="125">
        <f t="shared" si="71"/>
        <v>19</v>
      </c>
      <c r="J760" s="125">
        <f t="shared" si="71"/>
        <v>0</v>
      </c>
      <c r="K760" s="125">
        <f t="shared" si="71"/>
        <v>0</v>
      </c>
      <c r="L760" s="125">
        <f t="shared" si="71"/>
        <v>11</v>
      </c>
      <c r="M760" s="125">
        <f t="shared" si="71"/>
        <v>9</v>
      </c>
      <c r="N760" s="125">
        <f t="shared" si="71"/>
        <v>0</v>
      </c>
      <c r="O760" s="125">
        <f t="shared" si="71"/>
        <v>10</v>
      </c>
      <c r="P760" s="125">
        <f t="shared" si="71"/>
        <v>14</v>
      </c>
      <c r="Q760" s="125">
        <f t="shared" si="71"/>
        <v>9</v>
      </c>
      <c r="R760" s="125">
        <f t="shared" si="71"/>
        <v>0</v>
      </c>
      <c r="S760" s="125">
        <f t="shared" si="71"/>
        <v>29</v>
      </c>
      <c r="T760" s="125">
        <f t="shared" si="71"/>
        <v>0</v>
      </c>
      <c r="U760" s="125">
        <f t="shared" si="71"/>
        <v>0</v>
      </c>
      <c r="V760" s="125">
        <f t="shared" si="71"/>
        <v>2</v>
      </c>
      <c r="W760" s="125">
        <f t="shared" si="71"/>
        <v>8</v>
      </c>
      <c r="X760" s="125">
        <f t="shared" si="71"/>
        <v>5</v>
      </c>
      <c r="Y760" s="125">
        <f t="shared" si="71"/>
        <v>0</v>
      </c>
      <c r="Z760" s="125">
        <f t="shared" si="71"/>
        <v>0</v>
      </c>
      <c r="AA760" s="125">
        <f t="shared" si="71"/>
        <v>5</v>
      </c>
      <c r="AB760" s="125">
        <f t="shared" si="71"/>
        <v>0</v>
      </c>
      <c r="AC760" s="125">
        <f t="shared" si="71"/>
        <v>9</v>
      </c>
      <c r="AD760" s="125">
        <f t="shared" si="71"/>
        <v>0</v>
      </c>
      <c r="AE760" s="125">
        <f t="shared" si="71"/>
        <v>7</v>
      </c>
      <c r="AF760" s="125">
        <f t="shared" si="71"/>
        <v>72</v>
      </c>
      <c r="AG760" s="125">
        <f t="shared" si="71"/>
        <v>187</v>
      </c>
      <c r="AH760" s="125">
        <f t="shared" si="71"/>
        <v>112</v>
      </c>
      <c r="AI760" s="125">
        <f t="shared" si="71"/>
        <v>8</v>
      </c>
      <c r="AJ760" s="125">
        <f t="shared" si="71"/>
        <v>0</v>
      </c>
      <c r="AK760" s="125">
        <f t="shared" si="71"/>
        <v>0</v>
      </c>
      <c r="AL760" s="125">
        <f t="shared" si="71"/>
        <v>0</v>
      </c>
      <c r="AM760" s="125">
        <f t="shared" si="71"/>
        <v>0</v>
      </c>
      <c r="AN760" s="125">
        <f t="shared" si="71"/>
        <v>0</v>
      </c>
    </row>
    <row r="761" spans="1:40" s="123" customFormat="1" ht="37.5" x14ac:dyDescent="0.25">
      <c r="A761" s="61">
        <v>683</v>
      </c>
      <c r="B761" s="61" t="s">
        <v>788</v>
      </c>
      <c r="C761" s="61" t="s">
        <v>1395</v>
      </c>
      <c r="D761" s="61" t="s">
        <v>541</v>
      </c>
      <c r="E761" s="61"/>
      <c r="F761" s="61" t="s">
        <v>1365</v>
      </c>
      <c r="G761" s="61"/>
      <c r="H761" s="61">
        <v>5</v>
      </c>
      <c r="I761" s="61">
        <v>1</v>
      </c>
      <c r="J761" s="61">
        <v>0</v>
      </c>
      <c r="K761" s="61">
        <v>1</v>
      </c>
      <c r="L761" s="61">
        <v>0</v>
      </c>
      <c r="M761" s="61">
        <v>0</v>
      </c>
      <c r="N761" s="61">
        <v>0</v>
      </c>
      <c r="O761" s="61">
        <v>1</v>
      </c>
      <c r="P761" s="61">
        <v>5</v>
      </c>
      <c r="Q761" s="61">
        <v>1</v>
      </c>
      <c r="R761" s="61">
        <v>0</v>
      </c>
      <c r="S761" s="61">
        <v>1</v>
      </c>
      <c r="T761" s="61">
        <v>0</v>
      </c>
      <c r="U761" s="61">
        <v>0</v>
      </c>
      <c r="V761" s="61">
        <v>1</v>
      </c>
      <c r="W761" s="61">
        <v>0</v>
      </c>
      <c r="X761" s="61">
        <v>0</v>
      </c>
      <c r="Y761" s="61">
        <v>0</v>
      </c>
      <c r="Z761" s="61">
        <v>0</v>
      </c>
      <c r="AA761" s="61">
        <v>0</v>
      </c>
      <c r="AB761" s="61">
        <v>0</v>
      </c>
      <c r="AC761" s="61">
        <v>1</v>
      </c>
      <c r="AD761" s="61">
        <v>0</v>
      </c>
      <c r="AE761" s="61">
        <v>1</v>
      </c>
      <c r="AF761" s="61">
        <v>5</v>
      </c>
      <c r="AG761" s="61">
        <v>10</v>
      </c>
      <c r="AH761" s="61">
        <v>5</v>
      </c>
      <c r="AI761" s="61">
        <v>1</v>
      </c>
      <c r="AJ761" s="61">
        <v>0</v>
      </c>
      <c r="AK761" s="61">
        <v>0</v>
      </c>
      <c r="AL761" s="61">
        <v>0</v>
      </c>
      <c r="AM761" s="61">
        <v>0</v>
      </c>
      <c r="AN761" s="61">
        <v>0</v>
      </c>
    </row>
    <row r="762" spans="1:40" s="123" customFormat="1" ht="37.5" x14ac:dyDescent="0.25">
      <c r="A762" s="61">
        <v>684</v>
      </c>
      <c r="B762" s="61" t="s">
        <v>788</v>
      </c>
      <c r="C762" s="61" t="s">
        <v>4066</v>
      </c>
      <c r="D762" s="61" t="s">
        <v>541</v>
      </c>
      <c r="E762" s="61"/>
      <c r="F762" s="61" t="s">
        <v>1366</v>
      </c>
      <c r="G762" s="61"/>
      <c r="H762" s="61">
        <v>5</v>
      </c>
      <c r="I762" s="61">
        <v>1</v>
      </c>
      <c r="J762" s="61">
        <v>0</v>
      </c>
      <c r="K762" s="61">
        <v>1</v>
      </c>
      <c r="L762" s="61">
        <v>0</v>
      </c>
      <c r="M762" s="61">
        <v>0</v>
      </c>
      <c r="N762" s="61">
        <v>0</v>
      </c>
      <c r="O762" s="61">
        <v>1</v>
      </c>
      <c r="P762" s="61">
        <v>5</v>
      </c>
      <c r="Q762" s="61">
        <v>1</v>
      </c>
      <c r="R762" s="61">
        <v>0</v>
      </c>
      <c r="S762" s="61">
        <v>1</v>
      </c>
      <c r="T762" s="61">
        <v>0</v>
      </c>
      <c r="U762" s="61">
        <v>0</v>
      </c>
      <c r="V762" s="61">
        <v>1</v>
      </c>
      <c r="W762" s="61">
        <v>0</v>
      </c>
      <c r="X762" s="61">
        <v>0</v>
      </c>
      <c r="Y762" s="61">
        <v>0</v>
      </c>
      <c r="Z762" s="61">
        <v>0</v>
      </c>
      <c r="AA762" s="61">
        <v>0</v>
      </c>
      <c r="AB762" s="61">
        <v>0</v>
      </c>
      <c r="AC762" s="61">
        <v>1</v>
      </c>
      <c r="AD762" s="61">
        <v>0</v>
      </c>
      <c r="AE762" s="61">
        <v>1</v>
      </c>
      <c r="AF762" s="61">
        <v>5</v>
      </c>
      <c r="AG762" s="61">
        <v>10</v>
      </c>
      <c r="AH762" s="61">
        <v>5</v>
      </c>
      <c r="AI762" s="61">
        <v>1</v>
      </c>
      <c r="AJ762" s="61">
        <v>0</v>
      </c>
      <c r="AK762" s="61">
        <v>0</v>
      </c>
      <c r="AL762" s="61">
        <v>0</v>
      </c>
      <c r="AM762" s="61">
        <v>0</v>
      </c>
      <c r="AN762" s="61">
        <v>0</v>
      </c>
    </row>
    <row r="763" spans="1:40" s="123" customFormat="1" ht="37.5" x14ac:dyDescent="0.25">
      <c r="A763" s="61">
        <v>685</v>
      </c>
      <c r="B763" s="61" t="s">
        <v>788</v>
      </c>
      <c r="C763" s="61" t="s">
        <v>4067</v>
      </c>
      <c r="D763" s="61" t="s">
        <v>541</v>
      </c>
      <c r="E763" s="61"/>
      <c r="F763" s="61" t="s">
        <v>1367</v>
      </c>
      <c r="G763" s="61"/>
      <c r="H763" s="61">
        <v>5</v>
      </c>
      <c r="I763" s="61">
        <v>1</v>
      </c>
      <c r="J763" s="61">
        <v>0</v>
      </c>
      <c r="K763" s="61">
        <v>1</v>
      </c>
      <c r="L763" s="61">
        <v>0</v>
      </c>
      <c r="M763" s="61">
        <v>0</v>
      </c>
      <c r="N763" s="61">
        <v>0</v>
      </c>
      <c r="O763" s="61">
        <v>1</v>
      </c>
      <c r="P763" s="61">
        <v>5</v>
      </c>
      <c r="Q763" s="61">
        <v>1</v>
      </c>
      <c r="R763" s="61">
        <v>0</v>
      </c>
      <c r="S763" s="61">
        <v>1</v>
      </c>
      <c r="T763" s="61">
        <v>0</v>
      </c>
      <c r="U763" s="61">
        <v>0</v>
      </c>
      <c r="V763" s="61">
        <v>1</v>
      </c>
      <c r="W763" s="61">
        <v>0</v>
      </c>
      <c r="X763" s="61">
        <v>0</v>
      </c>
      <c r="Y763" s="61">
        <v>0</v>
      </c>
      <c r="Z763" s="61">
        <v>0</v>
      </c>
      <c r="AA763" s="61">
        <v>0</v>
      </c>
      <c r="AB763" s="61">
        <v>0</v>
      </c>
      <c r="AC763" s="61">
        <v>1</v>
      </c>
      <c r="AD763" s="61">
        <v>0</v>
      </c>
      <c r="AE763" s="61">
        <v>1</v>
      </c>
      <c r="AF763" s="61">
        <v>5</v>
      </c>
      <c r="AG763" s="61">
        <v>10</v>
      </c>
      <c r="AH763" s="61">
        <v>5</v>
      </c>
      <c r="AI763" s="61">
        <v>1</v>
      </c>
      <c r="AJ763" s="61">
        <v>0</v>
      </c>
      <c r="AK763" s="61">
        <v>0</v>
      </c>
      <c r="AL763" s="61">
        <v>0</v>
      </c>
      <c r="AM763" s="61">
        <v>0</v>
      </c>
      <c r="AN763" s="61">
        <v>0</v>
      </c>
    </row>
    <row r="764" spans="1:40" s="123" customFormat="1" ht="75" x14ac:dyDescent="0.25">
      <c r="A764" s="61">
        <v>686</v>
      </c>
      <c r="B764" s="61" t="s">
        <v>788</v>
      </c>
      <c r="C764" s="61" t="s">
        <v>4068</v>
      </c>
      <c r="D764" s="61" t="s">
        <v>541</v>
      </c>
      <c r="E764" s="61"/>
      <c r="F764" s="61" t="s">
        <v>804</v>
      </c>
      <c r="G764" s="61"/>
      <c r="H764" s="61">
        <v>5</v>
      </c>
      <c r="I764" s="61">
        <v>1</v>
      </c>
      <c r="J764" s="61">
        <v>0</v>
      </c>
      <c r="K764" s="61">
        <v>1</v>
      </c>
      <c r="L764" s="61">
        <v>0</v>
      </c>
      <c r="M764" s="61">
        <v>0</v>
      </c>
      <c r="N764" s="61">
        <v>0</v>
      </c>
      <c r="O764" s="61">
        <v>1</v>
      </c>
      <c r="P764" s="61">
        <v>5</v>
      </c>
      <c r="Q764" s="61">
        <v>1</v>
      </c>
      <c r="R764" s="61">
        <v>0</v>
      </c>
      <c r="S764" s="61">
        <v>1</v>
      </c>
      <c r="T764" s="61">
        <v>0</v>
      </c>
      <c r="U764" s="61">
        <v>0</v>
      </c>
      <c r="V764" s="61">
        <v>1</v>
      </c>
      <c r="W764" s="61">
        <v>0</v>
      </c>
      <c r="X764" s="61">
        <v>0</v>
      </c>
      <c r="Y764" s="61">
        <v>0</v>
      </c>
      <c r="Z764" s="61">
        <v>0</v>
      </c>
      <c r="AA764" s="61">
        <v>0</v>
      </c>
      <c r="AB764" s="61">
        <v>0</v>
      </c>
      <c r="AC764" s="61">
        <v>1</v>
      </c>
      <c r="AD764" s="61">
        <v>1</v>
      </c>
      <c r="AE764" s="61">
        <v>1</v>
      </c>
      <c r="AF764" s="61">
        <v>5</v>
      </c>
      <c r="AG764" s="61">
        <v>10</v>
      </c>
      <c r="AH764" s="61">
        <v>5</v>
      </c>
      <c r="AI764" s="61">
        <v>1</v>
      </c>
      <c r="AJ764" s="61">
        <v>0</v>
      </c>
      <c r="AK764" s="61">
        <v>0</v>
      </c>
      <c r="AL764" s="61">
        <v>0</v>
      </c>
      <c r="AM764" s="61">
        <v>0</v>
      </c>
      <c r="AN764" s="61">
        <v>0</v>
      </c>
    </row>
    <row r="765" spans="1:40" s="123" customFormat="1" ht="37.5" x14ac:dyDescent="0.25">
      <c r="A765" s="61">
        <v>687</v>
      </c>
      <c r="B765" s="61" t="s">
        <v>788</v>
      </c>
      <c r="C765" s="61" t="s">
        <v>1397</v>
      </c>
      <c r="D765" s="61" t="s">
        <v>541</v>
      </c>
      <c r="E765" s="61"/>
      <c r="F765" s="61" t="s">
        <v>804</v>
      </c>
      <c r="G765" s="61"/>
      <c r="H765" s="61">
        <v>5</v>
      </c>
      <c r="I765" s="61">
        <v>1</v>
      </c>
      <c r="J765" s="61">
        <v>0</v>
      </c>
      <c r="K765" s="61">
        <v>1</v>
      </c>
      <c r="L765" s="61">
        <v>0</v>
      </c>
      <c r="M765" s="61">
        <v>0</v>
      </c>
      <c r="N765" s="61">
        <v>0</v>
      </c>
      <c r="O765" s="61">
        <v>1</v>
      </c>
      <c r="P765" s="61">
        <v>5</v>
      </c>
      <c r="Q765" s="61">
        <v>1</v>
      </c>
      <c r="R765" s="61">
        <v>0</v>
      </c>
      <c r="S765" s="61">
        <v>1</v>
      </c>
      <c r="T765" s="61">
        <v>0</v>
      </c>
      <c r="U765" s="61">
        <v>0</v>
      </c>
      <c r="V765" s="61">
        <v>1</v>
      </c>
      <c r="W765" s="61">
        <v>0</v>
      </c>
      <c r="X765" s="61">
        <v>0</v>
      </c>
      <c r="Y765" s="61">
        <v>0</v>
      </c>
      <c r="Z765" s="61">
        <v>0</v>
      </c>
      <c r="AA765" s="61">
        <v>0</v>
      </c>
      <c r="AB765" s="61">
        <v>0</v>
      </c>
      <c r="AC765" s="61">
        <v>1</v>
      </c>
      <c r="AD765" s="61">
        <v>0</v>
      </c>
      <c r="AE765" s="61">
        <v>1</v>
      </c>
      <c r="AF765" s="61">
        <v>5</v>
      </c>
      <c r="AG765" s="61">
        <v>10</v>
      </c>
      <c r="AH765" s="61">
        <v>5</v>
      </c>
      <c r="AI765" s="61">
        <v>1</v>
      </c>
      <c r="AJ765" s="61">
        <v>0</v>
      </c>
      <c r="AK765" s="61">
        <v>0</v>
      </c>
      <c r="AL765" s="61">
        <v>0</v>
      </c>
      <c r="AM765" s="61">
        <v>0</v>
      </c>
      <c r="AN765" s="61">
        <v>0</v>
      </c>
    </row>
    <row r="766" spans="1:40" s="123" customFormat="1" ht="37.5" x14ac:dyDescent="0.25">
      <c r="A766" s="61">
        <v>688</v>
      </c>
      <c r="B766" s="61" t="s">
        <v>788</v>
      </c>
      <c r="C766" s="61" t="s">
        <v>4069</v>
      </c>
      <c r="D766" s="61" t="s">
        <v>541</v>
      </c>
      <c r="E766" s="61"/>
      <c r="F766" s="61" t="s">
        <v>804</v>
      </c>
      <c r="G766" s="61"/>
      <c r="H766" s="61">
        <v>5</v>
      </c>
      <c r="I766" s="61">
        <v>1</v>
      </c>
      <c r="J766" s="61">
        <v>0</v>
      </c>
      <c r="K766" s="61">
        <v>1</v>
      </c>
      <c r="L766" s="61">
        <v>0</v>
      </c>
      <c r="M766" s="61">
        <v>0</v>
      </c>
      <c r="N766" s="61">
        <v>0</v>
      </c>
      <c r="O766" s="61">
        <v>1</v>
      </c>
      <c r="P766" s="61">
        <v>5</v>
      </c>
      <c r="Q766" s="61">
        <v>1</v>
      </c>
      <c r="R766" s="61">
        <v>0</v>
      </c>
      <c r="S766" s="61">
        <v>1</v>
      </c>
      <c r="T766" s="61">
        <v>0</v>
      </c>
      <c r="U766" s="61">
        <v>0</v>
      </c>
      <c r="V766" s="61">
        <v>1</v>
      </c>
      <c r="W766" s="61">
        <v>0</v>
      </c>
      <c r="X766" s="61">
        <v>0</v>
      </c>
      <c r="Y766" s="61">
        <v>0</v>
      </c>
      <c r="Z766" s="61">
        <v>0</v>
      </c>
      <c r="AA766" s="61">
        <v>0</v>
      </c>
      <c r="AB766" s="61">
        <v>0</v>
      </c>
      <c r="AC766" s="61">
        <v>1</v>
      </c>
      <c r="AD766" s="61">
        <v>0</v>
      </c>
      <c r="AE766" s="61">
        <v>1</v>
      </c>
      <c r="AF766" s="61">
        <v>5</v>
      </c>
      <c r="AG766" s="61">
        <v>10</v>
      </c>
      <c r="AH766" s="61">
        <v>5</v>
      </c>
      <c r="AI766" s="61">
        <v>1</v>
      </c>
      <c r="AJ766" s="61">
        <v>0</v>
      </c>
      <c r="AK766" s="61">
        <v>0</v>
      </c>
      <c r="AL766" s="61">
        <v>0</v>
      </c>
      <c r="AM766" s="61">
        <v>0</v>
      </c>
      <c r="AN766" s="61">
        <v>0</v>
      </c>
    </row>
    <row r="767" spans="1:40" s="123" customFormat="1" ht="37.5" x14ac:dyDescent="0.25">
      <c r="A767" s="61">
        <v>689</v>
      </c>
      <c r="B767" s="61" t="s">
        <v>788</v>
      </c>
      <c r="C767" s="61" t="s">
        <v>4070</v>
      </c>
      <c r="D767" s="61" t="s">
        <v>541</v>
      </c>
      <c r="E767" s="61"/>
      <c r="F767" s="61" t="s">
        <v>804</v>
      </c>
      <c r="G767" s="61"/>
      <c r="H767" s="61">
        <v>5</v>
      </c>
      <c r="I767" s="61">
        <v>1</v>
      </c>
      <c r="J767" s="61">
        <v>0</v>
      </c>
      <c r="K767" s="61">
        <v>1</v>
      </c>
      <c r="L767" s="61">
        <v>0</v>
      </c>
      <c r="M767" s="61">
        <v>0</v>
      </c>
      <c r="N767" s="61">
        <v>0</v>
      </c>
      <c r="O767" s="61">
        <v>1</v>
      </c>
      <c r="P767" s="61">
        <v>5</v>
      </c>
      <c r="Q767" s="61">
        <v>1</v>
      </c>
      <c r="R767" s="61">
        <v>0</v>
      </c>
      <c r="S767" s="61">
        <v>1</v>
      </c>
      <c r="T767" s="61">
        <v>0</v>
      </c>
      <c r="U767" s="61">
        <v>0</v>
      </c>
      <c r="V767" s="61">
        <v>1</v>
      </c>
      <c r="W767" s="61">
        <v>0</v>
      </c>
      <c r="X767" s="61">
        <v>0</v>
      </c>
      <c r="Y767" s="61">
        <v>0</v>
      </c>
      <c r="Z767" s="61">
        <v>0</v>
      </c>
      <c r="AA767" s="61">
        <v>0</v>
      </c>
      <c r="AB767" s="61">
        <v>0</v>
      </c>
      <c r="AC767" s="61">
        <v>1</v>
      </c>
      <c r="AD767" s="61">
        <v>0</v>
      </c>
      <c r="AE767" s="61">
        <v>1</v>
      </c>
      <c r="AF767" s="61">
        <v>5</v>
      </c>
      <c r="AG767" s="61">
        <v>10</v>
      </c>
      <c r="AH767" s="61">
        <v>5</v>
      </c>
      <c r="AI767" s="61">
        <v>1</v>
      </c>
      <c r="AJ767" s="61">
        <v>0</v>
      </c>
      <c r="AK767" s="61">
        <v>0</v>
      </c>
      <c r="AL767" s="61">
        <v>0</v>
      </c>
      <c r="AM767" s="61">
        <v>0</v>
      </c>
      <c r="AN767" s="61">
        <v>0</v>
      </c>
    </row>
    <row r="768" spans="1:40" s="123" customFormat="1" ht="37.5" x14ac:dyDescent="0.25">
      <c r="A768" s="61">
        <v>690</v>
      </c>
      <c r="B768" s="61" t="s">
        <v>788</v>
      </c>
      <c r="C768" s="61" t="s">
        <v>4071</v>
      </c>
      <c r="D768" s="61" t="s">
        <v>541</v>
      </c>
      <c r="E768" s="61"/>
      <c r="F768" s="61" t="s">
        <v>804</v>
      </c>
      <c r="G768" s="61"/>
      <c r="H768" s="61">
        <v>5</v>
      </c>
      <c r="I768" s="61">
        <v>1</v>
      </c>
      <c r="J768" s="61">
        <v>0</v>
      </c>
      <c r="K768" s="61">
        <v>1</v>
      </c>
      <c r="L768" s="61">
        <v>0</v>
      </c>
      <c r="M768" s="61">
        <v>0</v>
      </c>
      <c r="N768" s="61">
        <v>0</v>
      </c>
      <c r="O768" s="61">
        <v>1</v>
      </c>
      <c r="P768" s="61">
        <v>5</v>
      </c>
      <c r="Q768" s="61">
        <v>1</v>
      </c>
      <c r="R768" s="61">
        <v>0</v>
      </c>
      <c r="S768" s="61">
        <v>1</v>
      </c>
      <c r="T768" s="61">
        <v>0</v>
      </c>
      <c r="U768" s="61">
        <v>0</v>
      </c>
      <c r="V768" s="61">
        <v>1</v>
      </c>
      <c r="W768" s="61">
        <v>0</v>
      </c>
      <c r="X768" s="61">
        <v>0</v>
      </c>
      <c r="Y768" s="61">
        <v>0</v>
      </c>
      <c r="Z768" s="61">
        <v>0</v>
      </c>
      <c r="AA768" s="61">
        <v>0</v>
      </c>
      <c r="AB768" s="61">
        <v>0</v>
      </c>
      <c r="AC768" s="61">
        <v>1</v>
      </c>
      <c r="AD768" s="61">
        <v>0</v>
      </c>
      <c r="AE768" s="61">
        <v>1</v>
      </c>
      <c r="AF768" s="61">
        <v>5</v>
      </c>
      <c r="AG768" s="61">
        <v>10</v>
      </c>
      <c r="AH768" s="61">
        <v>5</v>
      </c>
      <c r="AI768" s="61">
        <v>1</v>
      </c>
      <c r="AJ768" s="61">
        <v>0</v>
      </c>
      <c r="AK768" s="61">
        <v>0</v>
      </c>
      <c r="AL768" s="61">
        <v>0</v>
      </c>
      <c r="AM768" s="61">
        <v>0</v>
      </c>
      <c r="AN768" s="61">
        <v>0</v>
      </c>
    </row>
    <row r="769" spans="1:40" s="123" customFormat="1" ht="37.5" x14ac:dyDescent="0.25">
      <c r="A769" s="61">
        <v>691</v>
      </c>
      <c r="B769" s="61" t="s">
        <v>788</v>
      </c>
      <c r="C769" s="61" t="s">
        <v>4072</v>
      </c>
      <c r="D769" s="61" t="s">
        <v>541</v>
      </c>
      <c r="E769" s="61"/>
      <c r="F769" s="61" t="s">
        <v>1368</v>
      </c>
      <c r="G769" s="61"/>
      <c r="H769" s="61">
        <v>5</v>
      </c>
      <c r="I769" s="61">
        <v>1</v>
      </c>
      <c r="J769" s="61">
        <v>0</v>
      </c>
      <c r="K769" s="61">
        <v>1</v>
      </c>
      <c r="L769" s="61">
        <v>0</v>
      </c>
      <c r="M769" s="61">
        <v>0</v>
      </c>
      <c r="N769" s="61">
        <v>0</v>
      </c>
      <c r="O769" s="61">
        <v>1</v>
      </c>
      <c r="P769" s="61">
        <v>5</v>
      </c>
      <c r="Q769" s="61">
        <v>1</v>
      </c>
      <c r="R769" s="61">
        <v>0</v>
      </c>
      <c r="S769" s="61">
        <v>1</v>
      </c>
      <c r="T769" s="61">
        <v>0</v>
      </c>
      <c r="U769" s="61">
        <v>0</v>
      </c>
      <c r="V769" s="61">
        <v>1</v>
      </c>
      <c r="W769" s="61">
        <v>0</v>
      </c>
      <c r="X769" s="61">
        <v>0</v>
      </c>
      <c r="Y769" s="61">
        <v>0</v>
      </c>
      <c r="Z769" s="61">
        <v>0</v>
      </c>
      <c r="AA769" s="61">
        <v>0</v>
      </c>
      <c r="AB769" s="61">
        <v>0</v>
      </c>
      <c r="AC769" s="61">
        <v>1</v>
      </c>
      <c r="AD769" s="61">
        <v>0</v>
      </c>
      <c r="AE769" s="61">
        <v>1</v>
      </c>
      <c r="AF769" s="61">
        <v>5</v>
      </c>
      <c r="AG769" s="61">
        <v>10</v>
      </c>
      <c r="AH769" s="61">
        <v>5</v>
      </c>
      <c r="AI769" s="61">
        <v>1</v>
      </c>
      <c r="AJ769" s="61">
        <v>0</v>
      </c>
      <c r="AK769" s="61">
        <v>0</v>
      </c>
      <c r="AL769" s="61">
        <v>0</v>
      </c>
      <c r="AM769" s="61">
        <v>0</v>
      </c>
      <c r="AN769" s="61">
        <v>0</v>
      </c>
    </row>
    <row r="770" spans="1:40" s="123" customFormat="1" ht="37.5" x14ac:dyDescent="0.25">
      <c r="A770" s="61">
        <v>692</v>
      </c>
      <c r="B770" s="61" t="s">
        <v>788</v>
      </c>
      <c r="C770" s="61" t="s">
        <v>4073</v>
      </c>
      <c r="D770" s="61" t="s">
        <v>541</v>
      </c>
      <c r="E770" s="61"/>
      <c r="F770" s="61" t="s">
        <v>1369</v>
      </c>
      <c r="G770" s="61"/>
      <c r="H770" s="61">
        <v>5</v>
      </c>
      <c r="I770" s="61">
        <v>1</v>
      </c>
      <c r="J770" s="61">
        <v>0</v>
      </c>
      <c r="K770" s="61">
        <v>1</v>
      </c>
      <c r="L770" s="61">
        <v>0</v>
      </c>
      <c r="M770" s="61">
        <v>0</v>
      </c>
      <c r="N770" s="61">
        <v>0</v>
      </c>
      <c r="O770" s="61">
        <v>1</v>
      </c>
      <c r="P770" s="61">
        <v>5</v>
      </c>
      <c r="Q770" s="61">
        <v>1</v>
      </c>
      <c r="R770" s="61">
        <v>0</v>
      </c>
      <c r="S770" s="61">
        <v>1</v>
      </c>
      <c r="T770" s="61">
        <v>0</v>
      </c>
      <c r="U770" s="61">
        <v>0</v>
      </c>
      <c r="V770" s="61">
        <v>1</v>
      </c>
      <c r="W770" s="61">
        <v>0</v>
      </c>
      <c r="X770" s="61">
        <v>0</v>
      </c>
      <c r="Y770" s="61">
        <v>0</v>
      </c>
      <c r="Z770" s="61">
        <v>0</v>
      </c>
      <c r="AA770" s="61">
        <v>0</v>
      </c>
      <c r="AB770" s="61">
        <v>0</v>
      </c>
      <c r="AC770" s="61">
        <v>1</v>
      </c>
      <c r="AD770" s="61">
        <v>1</v>
      </c>
      <c r="AE770" s="61">
        <v>1</v>
      </c>
      <c r="AF770" s="61">
        <v>5</v>
      </c>
      <c r="AG770" s="61">
        <v>10</v>
      </c>
      <c r="AH770" s="61">
        <v>5</v>
      </c>
      <c r="AI770" s="61">
        <v>1</v>
      </c>
      <c r="AJ770" s="61">
        <v>0</v>
      </c>
      <c r="AK770" s="61">
        <v>0</v>
      </c>
      <c r="AL770" s="61">
        <v>0</v>
      </c>
      <c r="AM770" s="61">
        <v>0</v>
      </c>
      <c r="AN770" s="61">
        <v>0</v>
      </c>
    </row>
    <row r="771" spans="1:40" s="123" customFormat="1" ht="37.5" x14ac:dyDescent="0.25">
      <c r="A771" s="61">
        <v>693</v>
      </c>
      <c r="B771" s="61" t="s">
        <v>788</v>
      </c>
      <c r="C771" s="61" t="s">
        <v>4074</v>
      </c>
      <c r="D771" s="61" t="s">
        <v>541</v>
      </c>
      <c r="E771" s="61"/>
      <c r="F771" s="61" t="s">
        <v>1370</v>
      </c>
      <c r="G771" s="61"/>
      <c r="H771" s="61">
        <v>5</v>
      </c>
      <c r="I771" s="61">
        <v>1</v>
      </c>
      <c r="J771" s="61">
        <v>0</v>
      </c>
      <c r="K771" s="61">
        <v>1</v>
      </c>
      <c r="L771" s="61">
        <v>0</v>
      </c>
      <c r="M771" s="61">
        <v>0</v>
      </c>
      <c r="N771" s="61">
        <v>0</v>
      </c>
      <c r="O771" s="61">
        <v>1</v>
      </c>
      <c r="P771" s="61">
        <v>5</v>
      </c>
      <c r="Q771" s="61">
        <v>1</v>
      </c>
      <c r="R771" s="61">
        <v>0</v>
      </c>
      <c r="S771" s="61">
        <v>1</v>
      </c>
      <c r="T771" s="61">
        <v>0</v>
      </c>
      <c r="U771" s="61">
        <v>0</v>
      </c>
      <c r="V771" s="61">
        <v>1</v>
      </c>
      <c r="W771" s="61">
        <v>0</v>
      </c>
      <c r="X771" s="61">
        <v>0</v>
      </c>
      <c r="Y771" s="61">
        <v>0</v>
      </c>
      <c r="Z771" s="61">
        <v>0</v>
      </c>
      <c r="AA771" s="61">
        <v>0</v>
      </c>
      <c r="AB771" s="61">
        <v>0</v>
      </c>
      <c r="AC771" s="61">
        <v>1</v>
      </c>
      <c r="AD771" s="61">
        <v>0</v>
      </c>
      <c r="AE771" s="61">
        <v>1</v>
      </c>
      <c r="AF771" s="61">
        <v>5</v>
      </c>
      <c r="AG771" s="61">
        <v>10</v>
      </c>
      <c r="AH771" s="61">
        <v>5</v>
      </c>
      <c r="AI771" s="61">
        <v>1</v>
      </c>
      <c r="AJ771" s="61">
        <v>0</v>
      </c>
      <c r="AK771" s="61">
        <v>0</v>
      </c>
      <c r="AL771" s="61">
        <v>0</v>
      </c>
      <c r="AM771" s="61">
        <v>0</v>
      </c>
      <c r="AN771" s="61">
        <v>0</v>
      </c>
    </row>
    <row r="772" spans="1:40" s="123" customFormat="1" ht="37.5" x14ac:dyDescent="0.25">
      <c r="A772" s="61">
        <v>694</v>
      </c>
      <c r="B772" s="61" t="s">
        <v>788</v>
      </c>
      <c r="C772" s="61" t="s">
        <v>4075</v>
      </c>
      <c r="D772" s="61" t="s">
        <v>541</v>
      </c>
      <c r="E772" s="61"/>
      <c r="F772" s="61" t="s">
        <v>1371</v>
      </c>
      <c r="G772" s="61"/>
      <c r="H772" s="61">
        <v>5</v>
      </c>
      <c r="I772" s="61">
        <v>1</v>
      </c>
      <c r="J772" s="61">
        <v>0</v>
      </c>
      <c r="K772" s="61">
        <v>1</v>
      </c>
      <c r="L772" s="61">
        <v>0</v>
      </c>
      <c r="M772" s="61">
        <v>0</v>
      </c>
      <c r="N772" s="61">
        <v>0</v>
      </c>
      <c r="O772" s="61">
        <v>1</v>
      </c>
      <c r="P772" s="61">
        <v>5</v>
      </c>
      <c r="Q772" s="61">
        <v>1</v>
      </c>
      <c r="R772" s="61">
        <v>0</v>
      </c>
      <c r="S772" s="61">
        <v>1</v>
      </c>
      <c r="T772" s="61">
        <v>0</v>
      </c>
      <c r="U772" s="61">
        <v>0</v>
      </c>
      <c r="V772" s="61">
        <v>1</v>
      </c>
      <c r="W772" s="61">
        <v>0</v>
      </c>
      <c r="X772" s="61">
        <v>0</v>
      </c>
      <c r="Y772" s="61">
        <v>0</v>
      </c>
      <c r="Z772" s="61">
        <v>0</v>
      </c>
      <c r="AA772" s="61">
        <v>0</v>
      </c>
      <c r="AB772" s="61">
        <v>0</v>
      </c>
      <c r="AC772" s="61">
        <v>1</v>
      </c>
      <c r="AD772" s="61">
        <v>0</v>
      </c>
      <c r="AE772" s="61">
        <v>1</v>
      </c>
      <c r="AF772" s="61">
        <v>5</v>
      </c>
      <c r="AG772" s="61">
        <v>10</v>
      </c>
      <c r="AH772" s="61">
        <v>5</v>
      </c>
      <c r="AI772" s="61">
        <v>1</v>
      </c>
      <c r="AJ772" s="61">
        <v>0</v>
      </c>
      <c r="AK772" s="61">
        <v>0</v>
      </c>
      <c r="AL772" s="61">
        <v>0</v>
      </c>
      <c r="AM772" s="61">
        <v>0</v>
      </c>
      <c r="AN772" s="61">
        <v>0</v>
      </c>
    </row>
    <row r="773" spans="1:40" s="123" customFormat="1" ht="37.5" x14ac:dyDescent="0.25">
      <c r="A773" s="61">
        <v>695</v>
      </c>
      <c r="B773" s="61" t="s">
        <v>788</v>
      </c>
      <c r="C773" s="61" t="s">
        <v>4076</v>
      </c>
      <c r="D773" s="61" t="s">
        <v>541</v>
      </c>
      <c r="E773" s="61"/>
      <c r="F773" s="61" t="s">
        <v>1372</v>
      </c>
      <c r="G773" s="61"/>
      <c r="H773" s="61">
        <v>5</v>
      </c>
      <c r="I773" s="61">
        <v>1</v>
      </c>
      <c r="J773" s="61">
        <v>0</v>
      </c>
      <c r="K773" s="61">
        <v>1</v>
      </c>
      <c r="L773" s="61">
        <v>1</v>
      </c>
      <c r="M773" s="61">
        <v>0</v>
      </c>
      <c r="N773" s="61">
        <v>0</v>
      </c>
      <c r="O773" s="61">
        <v>1</v>
      </c>
      <c r="P773" s="61">
        <v>5</v>
      </c>
      <c r="Q773" s="61">
        <v>1</v>
      </c>
      <c r="R773" s="61">
        <v>0</v>
      </c>
      <c r="S773" s="61">
        <v>1</v>
      </c>
      <c r="T773" s="61">
        <v>0</v>
      </c>
      <c r="U773" s="61">
        <v>0</v>
      </c>
      <c r="V773" s="61">
        <v>1</v>
      </c>
      <c r="W773" s="61">
        <v>0</v>
      </c>
      <c r="X773" s="61">
        <v>0</v>
      </c>
      <c r="Y773" s="61">
        <v>0</v>
      </c>
      <c r="Z773" s="61">
        <v>0</v>
      </c>
      <c r="AA773" s="61">
        <v>0</v>
      </c>
      <c r="AB773" s="61">
        <v>0</v>
      </c>
      <c r="AC773" s="61">
        <v>1</v>
      </c>
      <c r="AD773" s="61">
        <v>0</v>
      </c>
      <c r="AE773" s="61">
        <v>1</v>
      </c>
      <c r="AF773" s="61">
        <v>5</v>
      </c>
      <c r="AG773" s="61">
        <v>10</v>
      </c>
      <c r="AH773" s="61">
        <v>5</v>
      </c>
      <c r="AI773" s="61">
        <v>1</v>
      </c>
      <c r="AJ773" s="61">
        <v>0</v>
      </c>
      <c r="AK773" s="61">
        <v>0</v>
      </c>
      <c r="AL773" s="61">
        <v>0</v>
      </c>
      <c r="AM773" s="61">
        <v>0</v>
      </c>
      <c r="AN773" s="61">
        <v>0</v>
      </c>
    </row>
    <row r="774" spans="1:40" s="123" customFormat="1" ht="37.5" x14ac:dyDescent="0.25">
      <c r="A774" s="61">
        <v>696</v>
      </c>
      <c r="B774" s="61" t="s">
        <v>788</v>
      </c>
      <c r="C774" s="61" t="s">
        <v>4077</v>
      </c>
      <c r="D774" s="61" t="s">
        <v>541</v>
      </c>
      <c r="E774" s="61"/>
      <c r="F774" s="61" t="s">
        <v>1372</v>
      </c>
      <c r="G774" s="61"/>
      <c r="H774" s="61">
        <v>5</v>
      </c>
      <c r="I774" s="61">
        <v>1</v>
      </c>
      <c r="J774" s="61">
        <v>0</v>
      </c>
      <c r="K774" s="61">
        <v>1</v>
      </c>
      <c r="L774" s="61">
        <v>0</v>
      </c>
      <c r="M774" s="61">
        <v>0</v>
      </c>
      <c r="N774" s="61">
        <v>0</v>
      </c>
      <c r="O774" s="61">
        <v>1</v>
      </c>
      <c r="P774" s="61">
        <v>5</v>
      </c>
      <c r="Q774" s="61">
        <v>1</v>
      </c>
      <c r="R774" s="61">
        <v>0</v>
      </c>
      <c r="S774" s="61">
        <v>1</v>
      </c>
      <c r="T774" s="61">
        <v>0</v>
      </c>
      <c r="U774" s="61">
        <v>0</v>
      </c>
      <c r="V774" s="61">
        <v>1</v>
      </c>
      <c r="W774" s="61">
        <v>0</v>
      </c>
      <c r="X774" s="61">
        <v>0</v>
      </c>
      <c r="Y774" s="61">
        <v>0</v>
      </c>
      <c r="Z774" s="61">
        <v>0</v>
      </c>
      <c r="AA774" s="61">
        <v>0</v>
      </c>
      <c r="AB774" s="61">
        <v>0</v>
      </c>
      <c r="AC774" s="61">
        <v>1</v>
      </c>
      <c r="AD774" s="61">
        <v>0</v>
      </c>
      <c r="AE774" s="61">
        <v>1</v>
      </c>
      <c r="AF774" s="61">
        <v>5</v>
      </c>
      <c r="AG774" s="61">
        <v>10</v>
      </c>
      <c r="AH774" s="61">
        <v>5</v>
      </c>
      <c r="AI774" s="61">
        <v>1</v>
      </c>
      <c r="AJ774" s="61">
        <v>0</v>
      </c>
      <c r="AK774" s="61">
        <v>0</v>
      </c>
      <c r="AL774" s="61">
        <v>0</v>
      </c>
      <c r="AM774" s="61">
        <v>0</v>
      </c>
      <c r="AN774" s="61">
        <v>0</v>
      </c>
    </row>
    <row r="775" spans="1:40" s="123" customFormat="1" ht="37.5" x14ac:dyDescent="0.25">
      <c r="A775" s="61">
        <v>697</v>
      </c>
      <c r="B775" s="61" t="s">
        <v>788</v>
      </c>
      <c r="C775" s="61" t="s">
        <v>4078</v>
      </c>
      <c r="D775" s="61" t="s">
        <v>541</v>
      </c>
      <c r="E775" s="61"/>
      <c r="F775" s="61" t="s">
        <v>1372</v>
      </c>
      <c r="G775" s="61"/>
      <c r="H775" s="61">
        <v>5</v>
      </c>
      <c r="I775" s="61">
        <v>1</v>
      </c>
      <c r="J775" s="61">
        <v>0</v>
      </c>
      <c r="K775" s="61">
        <v>1</v>
      </c>
      <c r="L775" s="61">
        <v>0</v>
      </c>
      <c r="M775" s="61">
        <v>0</v>
      </c>
      <c r="N775" s="61">
        <v>0</v>
      </c>
      <c r="O775" s="61">
        <v>1</v>
      </c>
      <c r="P775" s="61">
        <v>5</v>
      </c>
      <c r="Q775" s="61">
        <v>1</v>
      </c>
      <c r="R775" s="61">
        <v>0</v>
      </c>
      <c r="S775" s="61">
        <v>1</v>
      </c>
      <c r="T775" s="61">
        <v>0</v>
      </c>
      <c r="U775" s="61">
        <v>0</v>
      </c>
      <c r="V775" s="61">
        <v>1</v>
      </c>
      <c r="W775" s="61">
        <v>0</v>
      </c>
      <c r="X775" s="61">
        <v>0</v>
      </c>
      <c r="Y775" s="61">
        <v>0</v>
      </c>
      <c r="Z775" s="61">
        <v>0</v>
      </c>
      <c r="AA775" s="61">
        <v>0</v>
      </c>
      <c r="AB775" s="61">
        <v>0</v>
      </c>
      <c r="AC775" s="61">
        <v>1</v>
      </c>
      <c r="AD775" s="61">
        <v>0</v>
      </c>
      <c r="AE775" s="61">
        <v>1</v>
      </c>
      <c r="AF775" s="61">
        <v>5</v>
      </c>
      <c r="AG775" s="61">
        <v>10</v>
      </c>
      <c r="AH775" s="61">
        <v>5</v>
      </c>
      <c r="AI775" s="61">
        <v>1</v>
      </c>
      <c r="AJ775" s="61">
        <v>0</v>
      </c>
      <c r="AK775" s="61">
        <v>0</v>
      </c>
      <c r="AL775" s="61">
        <v>0</v>
      </c>
      <c r="AM775" s="61">
        <v>0</v>
      </c>
      <c r="AN775" s="61">
        <v>0</v>
      </c>
    </row>
    <row r="776" spans="1:40" s="123" customFormat="1" ht="56.25" x14ac:dyDescent="0.25">
      <c r="A776" s="61">
        <v>698</v>
      </c>
      <c r="B776" s="61" t="s">
        <v>788</v>
      </c>
      <c r="C776" s="61" t="s">
        <v>4079</v>
      </c>
      <c r="D776" s="61" t="s">
        <v>541</v>
      </c>
      <c r="E776" s="61"/>
      <c r="F776" s="61" t="s">
        <v>1373</v>
      </c>
      <c r="G776" s="61"/>
      <c r="H776" s="61">
        <v>5</v>
      </c>
      <c r="I776" s="61">
        <v>1</v>
      </c>
      <c r="J776" s="61">
        <v>0</v>
      </c>
      <c r="K776" s="61">
        <v>1</v>
      </c>
      <c r="L776" s="61">
        <v>1</v>
      </c>
      <c r="M776" s="61">
        <v>0</v>
      </c>
      <c r="N776" s="61">
        <v>0</v>
      </c>
      <c r="O776" s="61">
        <v>1</v>
      </c>
      <c r="P776" s="61">
        <v>5</v>
      </c>
      <c r="Q776" s="61">
        <v>1</v>
      </c>
      <c r="R776" s="61">
        <v>0</v>
      </c>
      <c r="S776" s="61">
        <v>1</v>
      </c>
      <c r="T776" s="61">
        <v>0</v>
      </c>
      <c r="U776" s="61">
        <v>0</v>
      </c>
      <c r="V776" s="61">
        <v>1</v>
      </c>
      <c r="W776" s="61">
        <v>0</v>
      </c>
      <c r="X776" s="61">
        <v>0</v>
      </c>
      <c r="Y776" s="61">
        <v>0</v>
      </c>
      <c r="Z776" s="61">
        <v>0</v>
      </c>
      <c r="AA776" s="61">
        <v>0</v>
      </c>
      <c r="AB776" s="61">
        <v>0</v>
      </c>
      <c r="AC776" s="61">
        <v>1</v>
      </c>
      <c r="AD776" s="61">
        <v>0</v>
      </c>
      <c r="AE776" s="61">
        <v>1</v>
      </c>
      <c r="AF776" s="61">
        <v>5</v>
      </c>
      <c r="AG776" s="61">
        <v>10</v>
      </c>
      <c r="AH776" s="61">
        <v>5</v>
      </c>
      <c r="AI776" s="61">
        <v>1</v>
      </c>
      <c r="AJ776" s="61">
        <v>0</v>
      </c>
      <c r="AK776" s="61">
        <v>0</v>
      </c>
      <c r="AL776" s="61">
        <v>0</v>
      </c>
      <c r="AM776" s="61">
        <v>0</v>
      </c>
      <c r="AN776" s="61">
        <v>0</v>
      </c>
    </row>
    <row r="777" spans="1:40" s="123" customFormat="1" ht="56.25" x14ac:dyDescent="0.25">
      <c r="A777" s="61">
        <v>699</v>
      </c>
      <c r="B777" s="61" t="s">
        <v>788</v>
      </c>
      <c r="C777" s="61" t="s">
        <v>4080</v>
      </c>
      <c r="D777" s="61" t="s">
        <v>541</v>
      </c>
      <c r="E777" s="61"/>
      <c r="F777" s="61" t="s">
        <v>1373</v>
      </c>
      <c r="G777" s="61"/>
      <c r="H777" s="61">
        <v>5</v>
      </c>
      <c r="I777" s="61">
        <v>1</v>
      </c>
      <c r="J777" s="61">
        <v>0</v>
      </c>
      <c r="K777" s="61">
        <v>1</v>
      </c>
      <c r="L777" s="61">
        <v>0</v>
      </c>
      <c r="M777" s="61">
        <v>0</v>
      </c>
      <c r="N777" s="61">
        <v>0</v>
      </c>
      <c r="O777" s="61">
        <v>1</v>
      </c>
      <c r="P777" s="61">
        <v>5</v>
      </c>
      <c r="Q777" s="61">
        <v>1</v>
      </c>
      <c r="R777" s="61">
        <v>0</v>
      </c>
      <c r="S777" s="61">
        <v>1</v>
      </c>
      <c r="T777" s="61">
        <v>0</v>
      </c>
      <c r="U777" s="61">
        <v>0</v>
      </c>
      <c r="V777" s="61">
        <v>1</v>
      </c>
      <c r="W777" s="61">
        <v>0</v>
      </c>
      <c r="X777" s="61">
        <v>0</v>
      </c>
      <c r="Y777" s="61">
        <v>0</v>
      </c>
      <c r="Z777" s="61">
        <v>0</v>
      </c>
      <c r="AA777" s="61">
        <v>0</v>
      </c>
      <c r="AB777" s="61">
        <v>0</v>
      </c>
      <c r="AC777" s="61">
        <v>1</v>
      </c>
      <c r="AD777" s="61">
        <v>0</v>
      </c>
      <c r="AE777" s="61">
        <v>1</v>
      </c>
      <c r="AF777" s="61">
        <v>5</v>
      </c>
      <c r="AG777" s="61">
        <v>10</v>
      </c>
      <c r="AH777" s="61">
        <v>5</v>
      </c>
      <c r="AI777" s="61">
        <v>1</v>
      </c>
      <c r="AJ777" s="61">
        <v>0</v>
      </c>
      <c r="AK777" s="61">
        <v>0</v>
      </c>
      <c r="AL777" s="61">
        <v>0</v>
      </c>
      <c r="AM777" s="61">
        <v>0</v>
      </c>
      <c r="AN777" s="61">
        <v>0</v>
      </c>
    </row>
    <row r="778" spans="1:40" s="123" customFormat="1" ht="75" x14ac:dyDescent="0.25">
      <c r="A778" s="61">
        <v>700</v>
      </c>
      <c r="B778" s="61" t="s">
        <v>788</v>
      </c>
      <c r="C778" s="61" t="s">
        <v>4081</v>
      </c>
      <c r="D778" s="61" t="s">
        <v>541</v>
      </c>
      <c r="E778" s="61"/>
      <c r="F778" s="61" t="s">
        <v>1374</v>
      </c>
      <c r="G778" s="61"/>
      <c r="H778" s="61">
        <v>5</v>
      </c>
      <c r="I778" s="61">
        <v>1</v>
      </c>
      <c r="J778" s="61">
        <v>0</v>
      </c>
      <c r="K778" s="61">
        <v>1</v>
      </c>
      <c r="L778" s="61">
        <v>1</v>
      </c>
      <c r="M778" s="61">
        <v>0</v>
      </c>
      <c r="N778" s="61">
        <v>0</v>
      </c>
      <c r="O778" s="61">
        <v>1</v>
      </c>
      <c r="P778" s="61">
        <v>5</v>
      </c>
      <c r="Q778" s="61">
        <v>1</v>
      </c>
      <c r="R778" s="61">
        <v>0</v>
      </c>
      <c r="S778" s="61">
        <v>1</v>
      </c>
      <c r="T778" s="61">
        <v>0</v>
      </c>
      <c r="U778" s="61">
        <v>0</v>
      </c>
      <c r="V778" s="61">
        <v>1</v>
      </c>
      <c r="W778" s="61">
        <v>0</v>
      </c>
      <c r="X778" s="61">
        <v>0</v>
      </c>
      <c r="Y778" s="61">
        <v>0</v>
      </c>
      <c r="Z778" s="61">
        <v>0</v>
      </c>
      <c r="AA778" s="61">
        <v>0</v>
      </c>
      <c r="AB778" s="61">
        <v>0</v>
      </c>
      <c r="AC778" s="61">
        <v>1</v>
      </c>
      <c r="AD778" s="61">
        <v>0</v>
      </c>
      <c r="AE778" s="61">
        <v>1</v>
      </c>
      <c r="AF778" s="61">
        <v>5</v>
      </c>
      <c r="AG778" s="61">
        <v>10</v>
      </c>
      <c r="AH778" s="61">
        <v>5</v>
      </c>
      <c r="AI778" s="61">
        <v>1</v>
      </c>
      <c r="AJ778" s="61">
        <v>0</v>
      </c>
      <c r="AK778" s="61">
        <v>0</v>
      </c>
      <c r="AL778" s="61">
        <v>0</v>
      </c>
      <c r="AM778" s="61">
        <v>0</v>
      </c>
      <c r="AN778" s="61">
        <v>0</v>
      </c>
    </row>
    <row r="779" spans="1:40" s="123" customFormat="1" ht="75" x14ac:dyDescent="0.25">
      <c r="A779" s="61">
        <v>701</v>
      </c>
      <c r="B779" s="61" t="s">
        <v>788</v>
      </c>
      <c r="C779" s="61" t="s">
        <v>4082</v>
      </c>
      <c r="D779" s="61" t="s">
        <v>541</v>
      </c>
      <c r="E779" s="61"/>
      <c r="F779" s="61" t="s">
        <v>1374</v>
      </c>
      <c r="G779" s="61"/>
      <c r="H779" s="61">
        <v>5</v>
      </c>
      <c r="I779" s="61">
        <v>1</v>
      </c>
      <c r="J779" s="61">
        <v>0</v>
      </c>
      <c r="K779" s="61">
        <v>1</v>
      </c>
      <c r="L779" s="61">
        <v>0</v>
      </c>
      <c r="M779" s="61">
        <v>0</v>
      </c>
      <c r="N779" s="61">
        <v>0</v>
      </c>
      <c r="O779" s="61">
        <v>1</v>
      </c>
      <c r="P779" s="61">
        <v>5</v>
      </c>
      <c r="Q779" s="61">
        <v>1</v>
      </c>
      <c r="R779" s="61">
        <v>0</v>
      </c>
      <c r="S779" s="61">
        <v>1</v>
      </c>
      <c r="T779" s="61">
        <v>0</v>
      </c>
      <c r="U779" s="61">
        <v>0</v>
      </c>
      <c r="V779" s="61">
        <v>1</v>
      </c>
      <c r="W779" s="61">
        <v>0</v>
      </c>
      <c r="X779" s="61">
        <v>0</v>
      </c>
      <c r="Y779" s="61">
        <v>0</v>
      </c>
      <c r="Z779" s="61">
        <v>0</v>
      </c>
      <c r="AA779" s="61">
        <v>0</v>
      </c>
      <c r="AB779" s="61">
        <v>0</v>
      </c>
      <c r="AC779" s="61">
        <v>1</v>
      </c>
      <c r="AD779" s="61">
        <v>0</v>
      </c>
      <c r="AE779" s="61">
        <v>1</v>
      </c>
      <c r="AF779" s="61">
        <v>5</v>
      </c>
      <c r="AG779" s="61">
        <v>10</v>
      </c>
      <c r="AH779" s="61">
        <v>5</v>
      </c>
      <c r="AI779" s="61">
        <v>1</v>
      </c>
      <c r="AJ779" s="61">
        <v>0</v>
      </c>
      <c r="AK779" s="61">
        <v>0</v>
      </c>
      <c r="AL779" s="61">
        <v>0</v>
      </c>
      <c r="AM779" s="61">
        <v>0</v>
      </c>
      <c r="AN779" s="61">
        <v>0</v>
      </c>
    </row>
    <row r="780" spans="1:40" s="123" customFormat="1" ht="37.5" x14ac:dyDescent="0.25">
      <c r="A780" s="61">
        <v>702</v>
      </c>
      <c r="B780" s="61" t="s">
        <v>788</v>
      </c>
      <c r="C780" s="61" t="s">
        <v>1396</v>
      </c>
      <c r="D780" s="61" t="s">
        <v>541</v>
      </c>
      <c r="E780" s="61"/>
      <c r="F780" s="61" t="s">
        <v>1374</v>
      </c>
      <c r="G780" s="61"/>
      <c r="H780" s="61">
        <v>5</v>
      </c>
      <c r="I780" s="61">
        <v>1</v>
      </c>
      <c r="J780" s="61">
        <v>0</v>
      </c>
      <c r="K780" s="61">
        <v>1</v>
      </c>
      <c r="L780" s="61">
        <v>0</v>
      </c>
      <c r="M780" s="61">
        <v>0</v>
      </c>
      <c r="N780" s="61">
        <v>0</v>
      </c>
      <c r="O780" s="61">
        <v>1</v>
      </c>
      <c r="P780" s="61">
        <v>5</v>
      </c>
      <c r="Q780" s="61">
        <v>1</v>
      </c>
      <c r="R780" s="61">
        <v>0</v>
      </c>
      <c r="S780" s="61">
        <v>1</v>
      </c>
      <c r="T780" s="61">
        <v>0</v>
      </c>
      <c r="U780" s="61">
        <v>0</v>
      </c>
      <c r="V780" s="61">
        <v>1</v>
      </c>
      <c r="W780" s="61">
        <v>0</v>
      </c>
      <c r="X780" s="61">
        <v>0</v>
      </c>
      <c r="Y780" s="61">
        <v>0</v>
      </c>
      <c r="Z780" s="61">
        <v>0</v>
      </c>
      <c r="AA780" s="61">
        <v>0</v>
      </c>
      <c r="AB780" s="61">
        <v>0</v>
      </c>
      <c r="AC780" s="61">
        <v>1</v>
      </c>
      <c r="AD780" s="61">
        <v>0</v>
      </c>
      <c r="AE780" s="61">
        <v>1</v>
      </c>
      <c r="AF780" s="61">
        <v>5</v>
      </c>
      <c r="AG780" s="61">
        <v>10</v>
      </c>
      <c r="AH780" s="61">
        <v>5</v>
      </c>
      <c r="AI780" s="61">
        <v>1</v>
      </c>
      <c r="AJ780" s="61">
        <v>0</v>
      </c>
      <c r="AK780" s="61">
        <v>0</v>
      </c>
      <c r="AL780" s="61">
        <v>0</v>
      </c>
      <c r="AM780" s="61">
        <v>0</v>
      </c>
      <c r="AN780" s="61">
        <v>0</v>
      </c>
    </row>
    <row r="781" spans="1:40" s="123" customFormat="1" ht="37.5" x14ac:dyDescent="0.25">
      <c r="A781" s="61">
        <v>703</v>
      </c>
      <c r="B781" s="61" t="s">
        <v>788</v>
      </c>
      <c r="C781" s="61" t="s">
        <v>4083</v>
      </c>
      <c r="D781" s="61" t="s">
        <v>541</v>
      </c>
      <c r="E781" s="61"/>
      <c r="F781" s="61" t="s">
        <v>1375</v>
      </c>
      <c r="G781" s="61"/>
      <c r="H781" s="61">
        <v>5</v>
      </c>
      <c r="I781" s="61">
        <v>1</v>
      </c>
      <c r="J781" s="61">
        <v>0</v>
      </c>
      <c r="K781" s="61">
        <v>1</v>
      </c>
      <c r="L781" s="61">
        <v>1</v>
      </c>
      <c r="M781" s="61">
        <v>0</v>
      </c>
      <c r="N781" s="61">
        <v>0</v>
      </c>
      <c r="O781" s="61">
        <v>1</v>
      </c>
      <c r="P781" s="61">
        <v>5</v>
      </c>
      <c r="Q781" s="61">
        <v>1</v>
      </c>
      <c r="R781" s="61">
        <v>0</v>
      </c>
      <c r="S781" s="61">
        <v>1</v>
      </c>
      <c r="T781" s="61">
        <v>0</v>
      </c>
      <c r="U781" s="61">
        <v>0</v>
      </c>
      <c r="V781" s="61">
        <v>1</v>
      </c>
      <c r="W781" s="61">
        <v>0</v>
      </c>
      <c r="X781" s="61">
        <v>0</v>
      </c>
      <c r="Y781" s="61">
        <v>0</v>
      </c>
      <c r="Z781" s="61">
        <v>0</v>
      </c>
      <c r="AA781" s="61">
        <v>0</v>
      </c>
      <c r="AB781" s="61">
        <v>0</v>
      </c>
      <c r="AC781" s="61">
        <v>1</v>
      </c>
      <c r="AD781" s="61">
        <v>0</v>
      </c>
      <c r="AE781" s="61">
        <v>1</v>
      </c>
      <c r="AF781" s="61">
        <v>5</v>
      </c>
      <c r="AG781" s="61">
        <v>10</v>
      </c>
      <c r="AH781" s="61">
        <v>5</v>
      </c>
      <c r="AI781" s="61">
        <v>1</v>
      </c>
      <c r="AJ781" s="61">
        <v>0</v>
      </c>
      <c r="AK781" s="61">
        <v>0</v>
      </c>
      <c r="AL781" s="61">
        <v>0</v>
      </c>
      <c r="AM781" s="61">
        <v>0</v>
      </c>
      <c r="AN781" s="61">
        <v>0</v>
      </c>
    </row>
    <row r="782" spans="1:40" s="123" customFormat="1" ht="37.5" x14ac:dyDescent="0.25">
      <c r="A782" s="61">
        <v>704</v>
      </c>
      <c r="B782" s="61" t="s">
        <v>788</v>
      </c>
      <c r="C782" s="61" t="s">
        <v>4084</v>
      </c>
      <c r="D782" s="61" t="s">
        <v>541</v>
      </c>
      <c r="E782" s="61"/>
      <c r="F782" s="61" t="s">
        <v>1376</v>
      </c>
      <c r="G782" s="61"/>
      <c r="H782" s="61">
        <v>5</v>
      </c>
      <c r="I782" s="61">
        <v>1</v>
      </c>
      <c r="J782" s="61">
        <v>0</v>
      </c>
      <c r="K782" s="61">
        <v>1</v>
      </c>
      <c r="L782" s="61">
        <v>1</v>
      </c>
      <c r="M782" s="61">
        <v>0</v>
      </c>
      <c r="N782" s="61">
        <v>0</v>
      </c>
      <c r="O782" s="61">
        <v>1</v>
      </c>
      <c r="P782" s="61">
        <v>5</v>
      </c>
      <c r="Q782" s="61">
        <v>1</v>
      </c>
      <c r="R782" s="61">
        <v>0</v>
      </c>
      <c r="S782" s="61">
        <v>1</v>
      </c>
      <c r="T782" s="61">
        <v>0</v>
      </c>
      <c r="U782" s="61">
        <v>0</v>
      </c>
      <c r="V782" s="61">
        <v>1</v>
      </c>
      <c r="W782" s="61">
        <v>0</v>
      </c>
      <c r="X782" s="61">
        <v>0</v>
      </c>
      <c r="Y782" s="61">
        <v>0</v>
      </c>
      <c r="Z782" s="61">
        <v>0</v>
      </c>
      <c r="AA782" s="61">
        <v>0</v>
      </c>
      <c r="AB782" s="61">
        <v>0</v>
      </c>
      <c r="AC782" s="61">
        <v>1</v>
      </c>
      <c r="AD782" s="61">
        <v>0</v>
      </c>
      <c r="AE782" s="61">
        <v>1</v>
      </c>
      <c r="AF782" s="61">
        <v>5</v>
      </c>
      <c r="AG782" s="61">
        <v>10</v>
      </c>
      <c r="AH782" s="61">
        <v>5</v>
      </c>
      <c r="AI782" s="61">
        <v>1</v>
      </c>
      <c r="AJ782" s="61">
        <v>0</v>
      </c>
      <c r="AK782" s="61">
        <v>0</v>
      </c>
      <c r="AL782" s="61">
        <v>0</v>
      </c>
      <c r="AM782" s="61">
        <v>0</v>
      </c>
      <c r="AN782" s="61">
        <v>0</v>
      </c>
    </row>
    <row r="783" spans="1:40" s="123" customFormat="1" ht="37.5" x14ac:dyDescent="0.25">
      <c r="A783" s="61">
        <v>705</v>
      </c>
      <c r="B783" s="61" t="s">
        <v>788</v>
      </c>
      <c r="C783" s="61" t="s">
        <v>4085</v>
      </c>
      <c r="D783" s="61" t="s">
        <v>541</v>
      </c>
      <c r="E783" s="61"/>
      <c r="F783" s="61" t="s">
        <v>1377</v>
      </c>
      <c r="G783" s="61"/>
      <c r="H783" s="61">
        <v>5</v>
      </c>
      <c r="I783" s="61">
        <v>1</v>
      </c>
      <c r="J783" s="61">
        <v>0</v>
      </c>
      <c r="K783" s="61">
        <v>1</v>
      </c>
      <c r="L783" s="61">
        <v>1</v>
      </c>
      <c r="M783" s="61">
        <v>0</v>
      </c>
      <c r="N783" s="61">
        <v>0</v>
      </c>
      <c r="O783" s="61">
        <v>1</v>
      </c>
      <c r="P783" s="61">
        <v>5</v>
      </c>
      <c r="Q783" s="61">
        <v>1</v>
      </c>
      <c r="R783" s="61">
        <v>0</v>
      </c>
      <c r="S783" s="61">
        <v>1</v>
      </c>
      <c r="T783" s="61">
        <v>0</v>
      </c>
      <c r="U783" s="61">
        <v>0</v>
      </c>
      <c r="V783" s="61">
        <v>1</v>
      </c>
      <c r="W783" s="61">
        <v>0</v>
      </c>
      <c r="X783" s="61">
        <v>0</v>
      </c>
      <c r="Y783" s="61">
        <v>0</v>
      </c>
      <c r="Z783" s="61">
        <v>0</v>
      </c>
      <c r="AA783" s="61">
        <v>0</v>
      </c>
      <c r="AB783" s="61">
        <v>0</v>
      </c>
      <c r="AC783" s="61">
        <v>1</v>
      </c>
      <c r="AD783" s="61">
        <v>0</v>
      </c>
      <c r="AE783" s="61">
        <v>1</v>
      </c>
      <c r="AF783" s="61">
        <v>5</v>
      </c>
      <c r="AG783" s="61">
        <v>10</v>
      </c>
      <c r="AH783" s="61">
        <v>5</v>
      </c>
      <c r="AI783" s="61">
        <v>1</v>
      </c>
      <c r="AJ783" s="61">
        <v>0</v>
      </c>
      <c r="AK783" s="61">
        <v>0</v>
      </c>
      <c r="AL783" s="61">
        <v>0</v>
      </c>
      <c r="AM783" s="61">
        <v>0</v>
      </c>
      <c r="AN783" s="61">
        <v>0</v>
      </c>
    </row>
    <row r="784" spans="1:40" s="123" customFormat="1" ht="37.5" x14ac:dyDescent="0.25">
      <c r="A784" s="61">
        <v>706</v>
      </c>
      <c r="B784" s="61" t="s">
        <v>788</v>
      </c>
      <c r="C784" s="61" t="s">
        <v>4086</v>
      </c>
      <c r="D784" s="61" t="s">
        <v>541</v>
      </c>
      <c r="E784" s="61"/>
      <c r="F784" s="61" t="s">
        <v>1378</v>
      </c>
      <c r="G784" s="61"/>
      <c r="H784" s="61">
        <v>5</v>
      </c>
      <c r="I784" s="61">
        <v>1</v>
      </c>
      <c r="J784" s="61">
        <v>0</v>
      </c>
      <c r="K784" s="61">
        <v>1</v>
      </c>
      <c r="L784" s="61">
        <v>0</v>
      </c>
      <c r="M784" s="61">
        <v>0</v>
      </c>
      <c r="N784" s="61">
        <v>0</v>
      </c>
      <c r="O784" s="61">
        <v>1</v>
      </c>
      <c r="P784" s="61">
        <v>5</v>
      </c>
      <c r="Q784" s="61">
        <v>1</v>
      </c>
      <c r="R784" s="61">
        <v>0</v>
      </c>
      <c r="S784" s="61">
        <v>1</v>
      </c>
      <c r="T784" s="61">
        <v>0</v>
      </c>
      <c r="U784" s="61">
        <v>0</v>
      </c>
      <c r="V784" s="61">
        <v>1</v>
      </c>
      <c r="W784" s="61">
        <v>0</v>
      </c>
      <c r="X784" s="61">
        <v>0</v>
      </c>
      <c r="Y784" s="61">
        <v>0</v>
      </c>
      <c r="Z784" s="61">
        <v>0</v>
      </c>
      <c r="AA784" s="61">
        <v>0</v>
      </c>
      <c r="AB784" s="61">
        <v>0</v>
      </c>
      <c r="AC784" s="61">
        <v>1</v>
      </c>
      <c r="AD784" s="61">
        <v>0</v>
      </c>
      <c r="AE784" s="61">
        <v>1</v>
      </c>
      <c r="AF784" s="61">
        <v>5</v>
      </c>
      <c r="AG784" s="61">
        <v>10</v>
      </c>
      <c r="AH784" s="61">
        <v>5</v>
      </c>
      <c r="AI784" s="61">
        <v>1</v>
      </c>
      <c r="AJ784" s="61">
        <v>0</v>
      </c>
      <c r="AK784" s="61">
        <v>0</v>
      </c>
      <c r="AL784" s="61">
        <v>0</v>
      </c>
      <c r="AM784" s="61">
        <v>0</v>
      </c>
      <c r="AN784" s="61">
        <v>0</v>
      </c>
    </row>
    <row r="785" spans="1:40" s="123" customFormat="1" ht="37.5" x14ac:dyDescent="0.25">
      <c r="A785" s="61">
        <v>707</v>
      </c>
      <c r="B785" s="61" t="s">
        <v>788</v>
      </c>
      <c r="C785" s="61" t="s">
        <v>4087</v>
      </c>
      <c r="D785" s="61" t="s">
        <v>541</v>
      </c>
      <c r="E785" s="61"/>
      <c r="F785" s="61" t="s">
        <v>1379</v>
      </c>
      <c r="G785" s="61"/>
      <c r="H785" s="61">
        <v>5</v>
      </c>
      <c r="I785" s="61">
        <v>1</v>
      </c>
      <c r="J785" s="61">
        <v>0</v>
      </c>
      <c r="K785" s="61">
        <v>1</v>
      </c>
      <c r="L785" s="61">
        <v>1</v>
      </c>
      <c r="M785" s="61">
        <v>0</v>
      </c>
      <c r="N785" s="61">
        <v>0</v>
      </c>
      <c r="O785" s="61">
        <v>1</v>
      </c>
      <c r="P785" s="61">
        <v>5</v>
      </c>
      <c r="Q785" s="61">
        <v>1</v>
      </c>
      <c r="R785" s="61">
        <v>0</v>
      </c>
      <c r="S785" s="61">
        <v>1</v>
      </c>
      <c r="T785" s="61">
        <v>0</v>
      </c>
      <c r="U785" s="61">
        <v>0</v>
      </c>
      <c r="V785" s="61">
        <v>1</v>
      </c>
      <c r="W785" s="61">
        <v>0</v>
      </c>
      <c r="X785" s="61">
        <v>0</v>
      </c>
      <c r="Y785" s="61">
        <v>0</v>
      </c>
      <c r="Z785" s="61">
        <v>0</v>
      </c>
      <c r="AA785" s="61">
        <v>0</v>
      </c>
      <c r="AB785" s="61">
        <v>0</v>
      </c>
      <c r="AC785" s="61">
        <v>1</v>
      </c>
      <c r="AD785" s="61">
        <v>0</v>
      </c>
      <c r="AE785" s="61">
        <v>1</v>
      </c>
      <c r="AF785" s="61">
        <v>5</v>
      </c>
      <c r="AG785" s="61">
        <v>10</v>
      </c>
      <c r="AH785" s="61">
        <v>5</v>
      </c>
      <c r="AI785" s="61">
        <v>1</v>
      </c>
      <c r="AJ785" s="61">
        <v>0</v>
      </c>
      <c r="AK785" s="61">
        <v>0</v>
      </c>
      <c r="AL785" s="61">
        <v>0</v>
      </c>
      <c r="AM785" s="61">
        <v>0</v>
      </c>
      <c r="AN785" s="61">
        <v>0</v>
      </c>
    </row>
    <row r="786" spans="1:40" s="123" customFormat="1" ht="37.5" x14ac:dyDescent="0.25">
      <c r="A786" s="61">
        <v>708</v>
      </c>
      <c r="B786" s="61" t="s">
        <v>788</v>
      </c>
      <c r="C786" s="61" t="s">
        <v>4088</v>
      </c>
      <c r="D786" s="61" t="s">
        <v>541</v>
      </c>
      <c r="E786" s="61"/>
      <c r="F786" s="61" t="s">
        <v>1379</v>
      </c>
      <c r="G786" s="61"/>
      <c r="H786" s="61">
        <v>5</v>
      </c>
      <c r="I786" s="61">
        <v>1</v>
      </c>
      <c r="J786" s="61">
        <v>0</v>
      </c>
      <c r="K786" s="61">
        <v>1</v>
      </c>
      <c r="L786" s="61">
        <v>0</v>
      </c>
      <c r="M786" s="61">
        <v>0</v>
      </c>
      <c r="N786" s="61">
        <v>0</v>
      </c>
      <c r="O786" s="61">
        <v>1</v>
      </c>
      <c r="P786" s="61">
        <v>5</v>
      </c>
      <c r="Q786" s="61">
        <v>1</v>
      </c>
      <c r="R786" s="61">
        <v>0</v>
      </c>
      <c r="S786" s="61">
        <v>1</v>
      </c>
      <c r="T786" s="61">
        <v>0</v>
      </c>
      <c r="U786" s="61">
        <v>0</v>
      </c>
      <c r="V786" s="61">
        <v>1</v>
      </c>
      <c r="W786" s="61">
        <v>0</v>
      </c>
      <c r="X786" s="61">
        <v>0</v>
      </c>
      <c r="Y786" s="61">
        <v>0</v>
      </c>
      <c r="Z786" s="61">
        <v>0</v>
      </c>
      <c r="AA786" s="61">
        <v>0</v>
      </c>
      <c r="AB786" s="61">
        <v>0</v>
      </c>
      <c r="AC786" s="61">
        <v>1</v>
      </c>
      <c r="AD786" s="61">
        <v>0</v>
      </c>
      <c r="AE786" s="61">
        <v>1</v>
      </c>
      <c r="AF786" s="61">
        <v>5</v>
      </c>
      <c r="AG786" s="61">
        <v>10</v>
      </c>
      <c r="AH786" s="61">
        <v>5</v>
      </c>
      <c r="AI786" s="61">
        <v>1</v>
      </c>
      <c r="AJ786" s="61">
        <v>0</v>
      </c>
      <c r="AK786" s="61">
        <v>0</v>
      </c>
      <c r="AL786" s="61">
        <v>0</v>
      </c>
      <c r="AM786" s="61">
        <v>0</v>
      </c>
      <c r="AN786" s="61">
        <v>0</v>
      </c>
    </row>
    <row r="787" spans="1:40" s="123" customFormat="1" ht="37.5" x14ac:dyDescent="0.25">
      <c r="A787" s="61">
        <v>709</v>
      </c>
      <c r="B787" s="61" t="s">
        <v>788</v>
      </c>
      <c r="C787" s="61" t="s">
        <v>4089</v>
      </c>
      <c r="D787" s="61" t="s">
        <v>541</v>
      </c>
      <c r="E787" s="61"/>
      <c r="F787" s="61" t="s">
        <v>1379</v>
      </c>
      <c r="G787" s="61"/>
      <c r="H787" s="61">
        <v>5</v>
      </c>
      <c r="I787" s="61">
        <v>1</v>
      </c>
      <c r="J787" s="61">
        <v>0</v>
      </c>
      <c r="K787" s="61">
        <v>1</v>
      </c>
      <c r="L787" s="61">
        <v>0</v>
      </c>
      <c r="M787" s="61">
        <v>0</v>
      </c>
      <c r="N787" s="61">
        <v>0</v>
      </c>
      <c r="O787" s="61">
        <v>1</v>
      </c>
      <c r="P787" s="61">
        <v>5</v>
      </c>
      <c r="Q787" s="61">
        <v>1</v>
      </c>
      <c r="R787" s="61">
        <v>0</v>
      </c>
      <c r="S787" s="61">
        <v>1</v>
      </c>
      <c r="T787" s="61">
        <v>0</v>
      </c>
      <c r="U787" s="61">
        <v>0</v>
      </c>
      <c r="V787" s="61">
        <v>1</v>
      </c>
      <c r="W787" s="61">
        <v>0</v>
      </c>
      <c r="X787" s="61">
        <v>0</v>
      </c>
      <c r="Y787" s="61">
        <v>0</v>
      </c>
      <c r="Z787" s="61">
        <v>0</v>
      </c>
      <c r="AA787" s="61">
        <v>0</v>
      </c>
      <c r="AB787" s="61">
        <v>0</v>
      </c>
      <c r="AC787" s="61">
        <v>1</v>
      </c>
      <c r="AD787" s="61">
        <v>0</v>
      </c>
      <c r="AE787" s="61">
        <v>1</v>
      </c>
      <c r="AF787" s="61">
        <v>5</v>
      </c>
      <c r="AG787" s="61">
        <v>10</v>
      </c>
      <c r="AH787" s="61">
        <v>5</v>
      </c>
      <c r="AI787" s="61">
        <v>1</v>
      </c>
      <c r="AJ787" s="61">
        <v>0</v>
      </c>
      <c r="AK787" s="61">
        <v>0</v>
      </c>
      <c r="AL787" s="61">
        <v>0</v>
      </c>
      <c r="AM787" s="61">
        <v>0</v>
      </c>
      <c r="AN787" s="61">
        <v>0</v>
      </c>
    </row>
    <row r="788" spans="1:40" s="123" customFormat="1" ht="37.5" x14ac:dyDescent="0.25">
      <c r="A788" s="61">
        <v>710</v>
      </c>
      <c r="B788" s="61" t="s">
        <v>788</v>
      </c>
      <c r="C788" s="61" t="s">
        <v>4090</v>
      </c>
      <c r="D788" s="61" t="s">
        <v>541</v>
      </c>
      <c r="E788" s="61"/>
      <c r="F788" s="61" t="s">
        <v>1380</v>
      </c>
      <c r="G788" s="61"/>
      <c r="H788" s="61">
        <v>5</v>
      </c>
      <c r="I788" s="61">
        <v>1</v>
      </c>
      <c r="J788" s="61">
        <v>0</v>
      </c>
      <c r="K788" s="61">
        <v>1</v>
      </c>
      <c r="L788" s="61">
        <v>1</v>
      </c>
      <c r="M788" s="61">
        <v>0</v>
      </c>
      <c r="N788" s="61">
        <v>0</v>
      </c>
      <c r="O788" s="61">
        <v>1</v>
      </c>
      <c r="P788" s="61">
        <v>5</v>
      </c>
      <c r="Q788" s="61">
        <v>1</v>
      </c>
      <c r="R788" s="61">
        <v>0</v>
      </c>
      <c r="S788" s="61">
        <v>1</v>
      </c>
      <c r="T788" s="61">
        <v>0</v>
      </c>
      <c r="U788" s="61">
        <v>0</v>
      </c>
      <c r="V788" s="61">
        <v>1</v>
      </c>
      <c r="W788" s="61">
        <v>0</v>
      </c>
      <c r="X788" s="61">
        <v>0</v>
      </c>
      <c r="Y788" s="61">
        <v>0</v>
      </c>
      <c r="Z788" s="61">
        <v>0</v>
      </c>
      <c r="AA788" s="61">
        <v>0</v>
      </c>
      <c r="AB788" s="61">
        <v>0</v>
      </c>
      <c r="AC788" s="61">
        <v>1</v>
      </c>
      <c r="AD788" s="61">
        <v>0</v>
      </c>
      <c r="AE788" s="61">
        <v>1</v>
      </c>
      <c r="AF788" s="61">
        <v>5</v>
      </c>
      <c r="AG788" s="61">
        <v>10</v>
      </c>
      <c r="AH788" s="61">
        <v>5</v>
      </c>
      <c r="AI788" s="61">
        <v>1</v>
      </c>
      <c r="AJ788" s="61">
        <v>0</v>
      </c>
      <c r="AK788" s="61">
        <v>0</v>
      </c>
      <c r="AL788" s="61">
        <v>0</v>
      </c>
      <c r="AM788" s="61">
        <v>0</v>
      </c>
      <c r="AN788" s="61">
        <v>0</v>
      </c>
    </row>
    <row r="789" spans="1:40" s="123" customFormat="1" ht="37.5" x14ac:dyDescent="0.25">
      <c r="A789" s="61">
        <v>711</v>
      </c>
      <c r="B789" s="61" t="s">
        <v>788</v>
      </c>
      <c r="C789" s="61" t="s">
        <v>1398</v>
      </c>
      <c r="D789" s="61" t="s">
        <v>541</v>
      </c>
      <c r="E789" s="61"/>
      <c r="F789" s="61" t="s">
        <v>1380</v>
      </c>
      <c r="G789" s="61"/>
      <c r="H789" s="61">
        <v>5</v>
      </c>
      <c r="I789" s="61">
        <v>1</v>
      </c>
      <c r="J789" s="61">
        <v>0</v>
      </c>
      <c r="K789" s="61">
        <v>1</v>
      </c>
      <c r="L789" s="61">
        <v>0</v>
      </c>
      <c r="M789" s="61">
        <v>0</v>
      </c>
      <c r="N789" s="61">
        <v>0</v>
      </c>
      <c r="O789" s="61">
        <v>1</v>
      </c>
      <c r="P789" s="61">
        <v>5</v>
      </c>
      <c r="Q789" s="61">
        <v>1</v>
      </c>
      <c r="R789" s="61">
        <v>0</v>
      </c>
      <c r="S789" s="61">
        <v>1</v>
      </c>
      <c r="T789" s="61">
        <v>0</v>
      </c>
      <c r="U789" s="61">
        <v>0</v>
      </c>
      <c r="V789" s="61">
        <v>1</v>
      </c>
      <c r="W789" s="61">
        <v>0</v>
      </c>
      <c r="X789" s="61">
        <v>0</v>
      </c>
      <c r="Y789" s="61">
        <v>0</v>
      </c>
      <c r="Z789" s="61">
        <v>0</v>
      </c>
      <c r="AA789" s="61">
        <v>0</v>
      </c>
      <c r="AB789" s="61">
        <v>0</v>
      </c>
      <c r="AC789" s="61">
        <v>1</v>
      </c>
      <c r="AD789" s="61">
        <v>0</v>
      </c>
      <c r="AE789" s="61">
        <v>1</v>
      </c>
      <c r="AF789" s="61">
        <v>5</v>
      </c>
      <c r="AG789" s="61">
        <v>10</v>
      </c>
      <c r="AH789" s="61">
        <v>5</v>
      </c>
      <c r="AI789" s="61">
        <v>1</v>
      </c>
      <c r="AJ789" s="61">
        <v>0</v>
      </c>
      <c r="AK789" s="61">
        <v>0</v>
      </c>
      <c r="AL789" s="61">
        <v>0</v>
      </c>
      <c r="AM789" s="61">
        <v>0</v>
      </c>
      <c r="AN789" s="61">
        <v>0</v>
      </c>
    </row>
    <row r="790" spans="1:40" s="123" customFormat="1" ht="37.5" x14ac:dyDescent="0.25">
      <c r="A790" s="61">
        <v>712</v>
      </c>
      <c r="B790" s="61" t="s">
        <v>788</v>
      </c>
      <c r="C790" s="61" t="s">
        <v>4091</v>
      </c>
      <c r="D790" s="61" t="s">
        <v>541</v>
      </c>
      <c r="E790" s="61"/>
      <c r="F790" s="61" t="s">
        <v>1381</v>
      </c>
      <c r="G790" s="61"/>
      <c r="H790" s="61">
        <v>5</v>
      </c>
      <c r="I790" s="61">
        <v>1</v>
      </c>
      <c r="J790" s="61">
        <v>0</v>
      </c>
      <c r="K790" s="61">
        <v>1</v>
      </c>
      <c r="L790" s="61">
        <v>0</v>
      </c>
      <c r="M790" s="61">
        <v>0</v>
      </c>
      <c r="N790" s="61">
        <v>0</v>
      </c>
      <c r="O790" s="61">
        <v>1</v>
      </c>
      <c r="P790" s="61">
        <v>5</v>
      </c>
      <c r="Q790" s="61">
        <v>1</v>
      </c>
      <c r="R790" s="61">
        <v>0</v>
      </c>
      <c r="S790" s="61">
        <v>1</v>
      </c>
      <c r="T790" s="61">
        <v>0</v>
      </c>
      <c r="U790" s="61">
        <v>0</v>
      </c>
      <c r="V790" s="61">
        <v>1</v>
      </c>
      <c r="W790" s="61">
        <v>0</v>
      </c>
      <c r="X790" s="61">
        <v>0</v>
      </c>
      <c r="Y790" s="61">
        <v>0</v>
      </c>
      <c r="Z790" s="61">
        <v>0</v>
      </c>
      <c r="AA790" s="61">
        <v>0</v>
      </c>
      <c r="AB790" s="61">
        <v>0</v>
      </c>
      <c r="AC790" s="61">
        <v>1</v>
      </c>
      <c r="AD790" s="61">
        <v>0</v>
      </c>
      <c r="AE790" s="61">
        <v>1</v>
      </c>
      <c r="AF790" s="61">
        <v>5</v>
      </c>
      <c r="AG790" s="61">
        <v>10</v>
      </c>
      <c r="AH790" s="61">
        <v>5</v>
      </c>
      <c r="AI790" s="61">
        <v>1</v>
      </c>
      <c r="AJ790" s="61">
        <v>0</v>
      </c>
      <c r="AK790" s="61">
        <v>0</v>
      </c>
      <c r="AL790" s="61">
        <v>0</v>
      </c>
      <c r="AM790" s="61">
        <v>0</v>
      </c>
      <c r="AN790" s="61">
        <v>0</v>
      </c>
    </row>
    <row r="791" spans="1:40" s="123" customFormat="1" ht="37.5" x14ac:dyDescent="0.25">
      <c r="A791" s="61">
        <v>713</v>
      </c>
      <c r="B791" s="61" t="s">
        <v>788</v>
      </c>
      <c r="C791" s="61" t="s">
        <v>1399</v>
      </c>
      <c r="D791" s="61" t="s">
        <v>541</v>
      </c>
      <c r="E791" s="61"/>
      <c r="F791" s="61" t="s">
        <v>1382</v>
      </c>
      <c r="G791" s="61"/>
      <c r="H791" s="61">
        <v>5</v>
      </c>
      <c r="I791" s="61">
        <v>1</v>
      </c>
      <c r="J791" s="61">
        <v>0</v>
      </c>
      <c r="K791" s="61">
        <v>1</v>
      </c>
      <c r="L791" s="61">
        <v>1</v>
      </c>
      <c r="M791" s="61">
        <v>0</v>
      </c>
      <c r="N791" s="61">
        <v>0</v>
      </c>
      <c r="O791" s="61">
        <v>1</v>
      </c>
      <c r="P791" s="61">
        <v>5</v>
      </c>
      <c r="Q791" s="61">
        <v>1</v>
      </c>
      <c r="R791" s="61">
        <v>0</v>
      </c>
      <c r="S791" s="61">
        <v>1</v>
      </c>
      <c r="T791" s="61">
        <v>0</v>
      </c>
      <c r="U791" s="61">
        <v>0</v>
      </c>
      <c r="V791" s="61">
        <v>1</v>
      </c>
      <c r="W791" s="61">
        <v>0</v>
      </c>
      <c r="X791" s="61">
        <v>0</v>
      </c>
      <c r="Y791" s="61">
        <v>0</v>
      </c>
      <c r="Z791" s="61">
        <v>0</v>
      </c>
      <c r="AA791" s="61">
        <v>0</v>
      </c>
      <c r="AB791" s="61">
        <v>0</v>
      </c>
      <c r="AC791" s="61">
        <v>1</v>
      </c>
      <c r="AD791" s="61">
        <v>0</v>
      </c>
      <c r="AE791" s="61">
        <v>1</v>
      </c>
      <c r="AF791" s="61">
        <v>5</v>
      </c>
      <c r="AG791" s="61">
        <v>10</v>
      </c>
      <c r="AH791" s="61">
        <v>5</v>
      </c>
      <c r="AI791" s="61">
        <v>1</v>
      </c>
      <c r="AJ791" s="61">
        <v>0</v>
      </c>
      <c r="AK791" s="61">
        <v>0</v>
      </c>
      <c r="AL791" s="61">
        <v>0</v>
      </c>
      <c r="AM791" s="61">
        <v>0</v>
      </c>
      <c r="AN791" s="61">
        <v>0</v>
      </c>
    </row>
    <row r="792" spans="1:40" s="123" customFormat="1" ht="37.5" x14ac:dyDescent="0.25">
      <c r="A792" s="61">
        <v>714</v>
      </c>
      <c r="B792" s="61" t="s">
        <v>788</v>
      </c>
      <c r="C792" s="61" t="s">
        <v>4092</v>
      </c>
      <c r="D792" s="61" t="s">
        <v>541</v>
      </c>
      <c r="E792" s="61"/>
      <c r="F792" s="61" t="s">
        <v>1383</v>
      </c>
      <c r="G792" s="61"/>
      <c r="H792" s="61">
        <v>5</v>
      </c>
      <c r="I792" s="61">
        <v>1</v>
      </c>
      <c r="J792" s="61">
        <v>0</v>
      </c>
      <c r="K792" s="61">
        <v>1</v>
      </c>
      <c r="L792" s="61">
        <v>0</v>
      </c>
      <c r="M792" s="61">
        <v>0</v>
      </c>
      <c r="N792" s="61">
        <v>0</v>
      </c>
      <c r="O792" s="61">
        <v>1</v>
      </c>
      <c r="P792" s="61">
        <v>5</v>
      </c>
      <c r="Q792" s="61">
        <v>1</v>
      </c>
      <c r="R792" s="61">
        <v>0</v>
      </c>
      <c r="S792" s="61">
        <v>1</v>
      </c>
      <c r="T792" s="61">
        <v>0</v>
      </c>
      <c r="U792" s="61">
        <v>0</v>
      </c>
      <c r="V792" s="61">
        <v>1</v>
      </c>
      <c r="W792" s="61">
        <v>0</v>
      </c>
      <c r="X792" s="61">
        <v>0</v>
      </c>
      <c r="Y792" s="61">
        <v>0</v>
      </c>
      <c r="Z792" s="61">
        <v>0</v>
      </c>
      <c r="AA792" s="61">
        <v>0</v>
      </c>
      <c r="AB792" s="61">
        <v>0</v>
      </c>
      <c r="AC792" s="61">
        <v>1</v>
      </c>
      <c r="AD792" s="61">
        <v>0</v>
      </c>
      <c r="AE792" s="61">
        <v>1</v>
      </c>
      <c r="AF792" s="61">
        <v>5</v>
      </c>
      <c r="AG792" s="61">
        <v>10</v>
      </c>
      <c r="AH792" s="61">
        <v>5</v>
      </c>
      <c r="AI792" s="61">
        <v>1</v>
      </c>
      <c r="AJ792" s="61">
        <v>0</v>
      </c>
      <c r="AK792" s="61">
        <v>0</v>
      </c>
      <c r="AL792" s="61">
        <v>0</v>
      </c>
      <c r="AM792" s="61">
        <v>0</v>
      </c>
      <c r="AN792" s="61">
        <v>0</v>
      </c>
    </row>
    <row r="793" spans="1:40" s="123" customFormat="1" ht="78.75" customHeight="1" x14ac:dyDescent="0.25">
      <c r="A793" s="61">
        <v>715</v>
      </c>
      <c r="B793" s="61" t="s">
        <v>788</v>
      </c>
      <c r="C793" s="61" t="s">
        <v>4093</v>
      </c>
      <c r="D793" s="61" t="s">
        <v>541</v>
      </c>
      <c r="E793" s="61"/>
      <c r="F793" s="61" t="s">
        <v>1115</v>
      </c>
      <c r="G793" s="61"/>
      <c r="H793" s="61">
        <v>5</v>
      </c>
      <c r="I793" s="61">
        <v>1</v>
      </c>
      <c r="J793" s="61">
        <v>0</v>
      </c>
      <c r="K793" s="61">
        <v>1</v>
      </c>
      <c r="L793" s="61">
        <v>0</v>
      </c>
      <c r="M793" s="61">
        <v>0</v>
      </c>
      <c r="N793" s="61">
        <v>0</v>
      </c>
      <c r="O793" s="61">
        <v>1</v>
      </c>
      <c r="P793" s="61">
        <v>5</v>
      </c>
      <c r="Q793" s="61">
        <v>1</v>
      </c>
      <c r="R793" s="61">
        <v>0</v>
      </c>
      <c r="S793" s="61">
        <v>1</v>
      </c>
      <c r="T793" s="61">
        <v>0</v>
      </c>
      <c r="U793" s="61">
        <v>0</v>
      </c>
      <c r="V793" s="61">
        <v>1</v>
      </c>
      <c r="W793" s="61">
        <v>0</v>
      </c>
      <c r="X793" s="61">
        <v>0</v>
      </c>
      <c r="Y793" s="61">
        <v>0</v>
      </c>
      <c r="Z793" s="61">
        <v>0</v>
      </c>
      <c r="AA793" s="61">
        <v>0</v>
      </c>
      <c r="AB793" s="61">
        <v>0</v>
      </c>
      <c r="AC793" s="61">
        <v>1</v>
      </c>
      <c r="AD793" s="61">
        <v>0</v>
      </c>
      <c r="AE793" s="61">
        <v>1</v>
      </c>
      <c r="AF793" s="61">
        <v>5</v>
      </c>
      <c r="AG793" s="61">
        <v>10</v>
      </c>
      <c r="AH793" s="61">
        <v>5</v>
      </c>
      <c r="AI793" s="61">
        <v>1</v>
      </c>
      <c r="AJ793" s="61">
        <v>0</v>
      </c>
      <c r="AK793" s="61">
        <v>0</v>
      </c>
      <c r="AL793" s="61">
        <v>0</v>
      </c>
      <c r="AM793" s="61">
        <v>0</v>
      </c>
      <c r="AN793" s="61">
        <v>0</v>
      </c>
    </row>
    <row r="794" spans="1:40" s="123" customFormat="1" ht="37.5" x14ac:dyDescent="0.25">
      <c r="A794" s="61">
        <v>716</v>
      </c>
      <c r="B794" s="61" t="s">
        <v>788</v>
      </c>
      <c r="C794" s="61" t="s">
        <v>4094</v>
      </c>
      <c r="D794" s="61" t="s">
        <v>541</v>
      </c>
      <c r="E794" s="61"/>
      <c r="F794" s="61" t="s">
        <v>1115</v>
      </c>
      <c r="G794" s="61"/>
      <c r="H794" s="61">
        <v>5</v>
      </c>
      <c r="I794" s="61">
        <v>1</v>
      </c>
      <c r="J794" s="61">
        <v>0</v>
      </c>
      <c r="K794" s="61">
        <v>1</v>
      </c>
      <c r="L794" s="61">
        <v>0</v>
      </c>
      <c r="M794" s="61">
        <v>0</v>
      </c>
      <c r="N794" s="61">
        <v>0</v>
      </c>
      <c r="O794" s="61">
        <v>1</v>
      </c>
      <c r="P794" s="61">
        <v>5</v>
      </c>
      <c r="Q794" s="61">
        <v>1</v>
      </c>
      <c r="R794" s="61">
        <v>0</v>
      </c>
      <c r="S794" s="61">
        <v>1</v>
      </c>
      <c r="T794" s="61">
        <v>0</v>
      </c>
      <c r="U794" s="61">
        <v>0</v>
      </c>
      <c r="V794" s="61">
        <v>1</v>
      </c>
      <c r="W794" s="61">
        <v>0</v>
      </c>
      <c r="X794" s="61">
        <v>0</v>
      </c>
      <c r="Y794" s="61">
        <v>0</v>
      </c>
      <c r="Z794" s="61">
        <v>0</v>
      </c>
      <c r="AA794" s="61">
        <v>0</v>
      </c>
      <c r="AB794" s="61">
        <v>0</v>
      </c>
      <c r="AC794" s="61">
        <v>1</v>
      </c>
      <c r="AD794" s="61">
        <v>0</v>
      </c>
      <c r="AE794" s="61">
        <v>1</v>
      </c>
      <c r="AF794" s="61">
        <v>5</v>
      </c>
      <c r="AG794" s="61">
        <v>10</v>
      </c>
      <c r="AH794" s="61">
        <v>5</v>
      </c>
      <c r="AI794" s="61">
        <v>1</v>
      </c>
      <c r="AJ794" s="61">
        <v>0</v>
      </c>
      <c r="AK794" s="61">
        <v>0</v>
      </c>
      <c r="AL794" s="61">
        <v>0</v>
      </c>
      <c r="AM794" s="61">
        <v>0</v>
      </c>
      <c r="AN794" s="61">
        <v>0</v>
      </c>
    </row>
    <row r="795" spans="1:40" s="123" customFormat="1" ht="37.5" x14ac:dyDescent="0.25">
      <c r="A795" s="61">
        <v>717</v>
      </c>
      <c r="B795" s="61" t="s">
        <v>788</v>
      </c>
      <c r="C795" s="61" t="s">
        <v>4095</v>
      </c>
      <c r="D795" s="61" t="s">
        <v>541</v>
      </c>
      <c r="E795" s="61"/>
      <c r="F795" s="61" t="s">
        <v>1384</v>
      </c>
      <c r="G795" s="61"/>
      <c r="H795" s="61">
        <v>5</v>
      </c>
      <c r="I795" s="61">
        <v>1</v>
      </c>
      <c r="J795" s="61">
        <v>0</v>
      </c>
      <c r="K795" s="61">
        <v>1</v>
      </c>
      <c r="L795" s="61">
        <v>0</v>
      </c>
      <c r="M795" s="61">
        <v>0</v>
      </c>
      <c r="N795" s="61">
        <v>0</v>
      </c>
      <c r="O795" s="61">
        <v>1</v>
      </c>
      <c r="P795" s="61">
        <v>5</v>
      </c>
      <c r="Q795" s="61">
        <v>1</v>
      </c>
      <c r="R795" s="61">
        <v>0</v>
      </c>
      <c r="S795" s="61">
        <v>1</v>
      </c>
      <c r="T795" s="61">
        <v>0</v>
      </c>
      <c r="U795" s="61">
        <v>0</v>
      </c>
      <c r="V795" s="61">
        <v>1</v>
      </c>
      <c r="W795" s="61">
        <v>0</v>
      </c>
      <c r="X795" s="61">
        <v>0</v>
      </c>
      <c r="Y795" s="61">
        <v>0</v>
      </c>
      <c r="Z795" s="61">
        <v>0</v>
      </c>
      <c r="AA795" s="61">
        <v>0</v>
      </c>
      <c r="AB795" s="61">
        <v>0</v>
      </c>
      <c r="AC795" s="61">
        <v>1</v>
      </c>
      <c r="AD795" s="61">
        <v>0</v>
      </c>
      <c r="AE795" s="61">
        <v>1</v>
      </c>
      <c r="AF795" s="61">
        <v>5</v>
      </c>
      <c r="AG795" s="61">
        <v>10</v>
      </c>
      <c r="AH795" s="61">
        <v>5</v>
      </c>
      <c r="AI795" s="61">
        <v>1</v>
      </c>
      <c r="AJ795" s="61">
        <v>0</v>
      </c>
      <c r="AK795" s="61">
        <v>0</v>
      </c>
      <c r="AL795" s="61">
        <v>0</v>
      </c>
      <c r="AM795" s="61">
        <v>0</v>
      </c>
      <c r="AN795" s="61">
        <v>0</v>
      </c>
    </row>
    <row r="796" spans="1:40" s="123" customFormat="1" ht="37.5" x14ac:dyDescent="0.25">
      <c r="A796" s="61">
        <v>718</v>
      </c>
      <c r="B796" s="61" t="s">
        <v>788</v>
      </c>
      <c r="C796" s="61" t="s">
        <v>4096</v>
      </c>
      <c r="D796" s="61" t="s">
        <v>541</v>
      </c>
      <c r="E796" s="61"/>
      <c r="F796" s="61" t="s">
        <v>1385</v>
      </c>
      <c r="G796" s="61"/>
      <c r="H796" s="61">
        <v>5</v>
      </c>
      <c r="I796" s="61">
        <v>1</v>
      </c>
      <c r="J796" s="61">
        <v>0</v>
      </c>
      <c r="K796" s="61">
        <v>1</v>
      </c>
      <c r="L796" s="61">
        <v>0</v>
      </c>
      <c r="M796" s="61">
        <v>0</v>
      </c>
      <c r="N796" s="61">
        <v>0</v>
      </c>
      <c r="O796" s="61">
        <v>1</v>
      </c>
      <c r="P796" s="61">
        <v>5</v>
      </c>
      <c r="Q796" s="61">
        <v>1</v>
      </c>
      <c r="R796" s="61">
        <v>0</v>
      </c>
      <c r="S796" s="61">
        <v>1</v>
      </c>
      <c r="T796" s="61">
        <v>0</v>
      </c>
      <c r="U796" s="61">
        <v>0</v>
      </c>
      <c r="V796" s="61">
        <v>1</v>
      </c>
      <c r="W796" s="61">
        <v>0</v>
      </c>
      <c r="X796" s="61">
        <v>0</v>
      </c>
      <c r="Y796" s="61">
        <v>0</v>
      </c>
      <c r="Z796" s="61">
        <v>0</v>
      </c>
      <c r="AA796" s="61">
        <v>0</v>
      </c>
      <c r="AB796" s="61">
        <v>0</v>
      </c>
      <c r="AC796" s="61">
        <v>1</v>
      </c>
      <c r="AD796" s="61">
        <v>0</v>
      </c>
      <c r="AE796" s="61">
        <v>1</v>
      </c>
      <c r="AF796" s="61">
        <v>5</v>
      </c>
      <c r="AG796" s="61">
        <v>10</v>
      </c>
      <c r="AH796" s="61">
        <v>5</v>
      </c>
      <c r="AI796" s="61">
        <v>1</v>
      </c>
      <c r="AJ796" s="61">
        <v>0</v>
      </c>
      <c r="AK796" s="61">
        <v>0</v>
      </c>
      <c r="AL796" s="61">
        <v>0</v>
      </c>
      <c r="AM796" s="61">
        <v>0</v>
      </c>
      <c r="AN796" s="61">
        <v>0</v>
      </c>
    </row>
    <row r="797" spans="1:40" s="123" customFormat="1" ht="56.25" x14ac:dyDescent="0.25">
      <c r="A797" s="61">
        <v>719</v>
      </c>
      <c r="B797" s="61" t="s">
        <v>788</v>
      </c>
      <c r="C797" s="61" t="s">
        <v>4097</v>
      </c>
      <c r="D797" s="61" t="s">
        <v>541</v>
      </c>
      <c r="E797" s="61"/>
      <c r="F797" s="61" t="s">
        <v>1386</v>
      </c>
      <c r="G797" s="61"/>
      <c r="H797" s="61">
        <v>5</v>
      </c>
      <c r="I797" s="61">
        <v>1</v>
      </c>
      <c r="J797" s="61">
        <v>0</v>
      </c>
      <c r="K797" s="61">
        <v>1</v>
      </c>
      <c r="L797" s="61">
        <v>0</v>
      </c>
      <c r="M797" s="61">
        <v>0</v>
      </c>
      <c r="N797" s="61">
        <v>0</v>
      </c>
      <c r="O797" s="61">
        <v>1</v>
      </c>
      <c r="P797" s="61">
        <v>5</v>
      </c>
      <c r="Q797" s="61">
        <v>1</v>
      </c>
      <c r="R797" s="61">
        <v>0</v>
      </c>
      <c r="S797" s="61">
        <v>1</v>
      </c>
      <c r="T797" s="61">
        <v>0</v>
      </c>
      <c r="U797" s="61">
        <v>0</v>
      </c>
      <c r="V797" s="61">
        <v>1</v>
      </c>
      <c r="W797" s="61">
        <v>0</v>
      </c>
      <c r="X797" s="61">
        <v>0</v>
      </c>
      <c r="Y797" s="61">
        <v>0</v>
      </c>
      <c r="Z797" s="61">
        <v>0</v>
      </c>
      <c r="AA797" s="61">
        <v>0</v>
      </c>
      <c r="AB797" s="61">
        <v>0</v>
      </c>
      <c r="AC797" s="61">
        <v>1</v>
      </c>
      <c r="AD797" s="61">
        <v>0</v>
      </c>
      <c r="AE797" s="61">
        <v>1</v>
      </c>
      <c r="AF797" s="61">
        <v>5</v>
      </c>
      <c r="AG797" s="61">
        <v>10</v>
      </c>
      <c r="AH797" s="61">
        <v>5</v>
      </c>
      <c r="AI797" s="61">
        <v>1</v>
      </c>
      <c r="AJ797" s="61">
        <v>0</v>
      </c>
      <c r="AK797" s="61">
        <v>0</v>
      </c>
      <c r="AL797" s="61">
        <v>0</v>
      </c>
      <c r="AM797" s="61">
        <v>0</v>
      </c>
      <c r="AN797" s="61">
        <v>0</v>
      </c>
    </row>
    <row r="798" spans="1:40" s="123" customFormat="1" ht="37.5" x14ac:dyDescent="0.25">
      <c r="A798" s="61">
        <v>720</v>
      </c>
      <c r="B798" s="61" t="s">
        <v>788</v>
      </c>
      <c r="C798" s="61" t="s">
        <v>1400</v>
      </c>
      <c r="D798" s="61" t="s">
        <v>541</v>
      </c>
      <c r="E798" s="61"/>
      <c r="F798" s="61" t="s">
        <v>1387</v>
      </c>
      <c r="G798" s="61"/>
      <c r="H798" s="61">
        <v>5</v>
      </c>
      <c r="I798" s="61">
        <v>1</v>
      </c>
      <c r="J798" s="61">
        <v>0</v>
      </c>
      <c r="K798" s="61">
        <v>1</v>
      </c>
      <c r="L798" s="61">
        <v>0</v>
      </c>
      <c r="M798" s="61">
        <v>0</v>
      </c>
      <c r="N798" s="61">
        <v>0</v>
      </c>
      <c r="O798" s="61">
        <v>1</v>
      </c>
      <c r="P798" s="61">
        <v>5</v>
      </c>
      <c r="Q798" s="61">
        <v>1</v>
      </c>
      <c r="R798" s="61">
        <v>0</v>
      </c>
      <c r="S798" s="61">
        <v>1</v>
      </c>
      <c r="T798" s="61">
        <v>0</v>
      </c>
      <c r="U798" s="61">
        <v>0</v>
      </c>
      <c r="V798" s="61">
        <v>1</v>
      </c>
      <c r="W798" s="61">
        <v>0</v>
      </c>
      <c r="X798" s="61">
        <v>0</v>
      </c>
      <c r="Y798" s="61">
        <v>0</v>
      </c>
      <c r="Z798" s="61">
        <v>0</v>
      </c>
      <c r="AA798" s="61">
        <v>0</v>
      </c>
      <c r="AB798" s="61">
        <v>0</v>
      </c>
      <c r="AC798" s="61">
        <v>1</v>
      </c>
      <c r="AD798" s="61">
        <v>0</v>
      </c>
      <c r="AE798" s="61">
        <v>1</v>
      </c>
      <c r="AF798" s="61">
        <v>5</v>
      </c>
      <c r="AG798" s="61">
        <v>10</v>
      </c>
      <c r="AH798" s="61">
        <v>5</v>
      </c>
      <c r="AI798" s="61">
        <v>1</v>
      </c>
      <c r="AJ798" s="61">
        <v>0</v>
      </c>
      <c r="AK798" s="61">
        <v>0</v>
      </c>
      <c r="AL798" s="61">
        <v>0</v>
      </c>
      <c r="AM798" s="61">
        <v>0</v>
      </c>
      <c r="AN798" s="61">
        <v>0</v>
      </c>
    </row>
    <row r="799" spans="1:40" s="123" customFormat="1" ht="37.5" x14ac:dyDescent="0.25">
      <c r="A799" s="61">
        <v>721</v>
      </c>
      <c r="B799" s="61" t="s">
        <v>788</v>
      </c>
      <c r="C799" s="61" t="s">
        <v>1401</v>
      </c>
      <c r="D799" s="61" t="s">
        <v>541</v>
      </c>
      <c r="E799" s="61"/>
      <c r="F799" s="61" t="s">
        <v>1388</v>
      </c>
      <c r="G799" s="61"/>
      <c r="H799" s="61">
        <v>5</v>
      </c>
      <c r="I799" s="61">
        <v>1</v>
      </c>
      <c r="J799" s="61">
        <v>0</v>
      </c>
      <c r="K799" s="61">
        <v>1</v>
      </c>
      <c r="L799" s="61">
        <v>1</v>
      </c>
      <c r="M799" s="61">
        <v>0</v>
      </c>
      <c r="N799" s="61">
        <v>0</v>
      </c>
      <c r="O799" s="61">
        <v>1</v>
      </c>
      <c r="P799" s="61">
        <v>5</v>
      </c>
      <c r="Q799" s="61">
        <v>1</v>
      </c>
      <c r="R799" s="61">
        <v>0</v>
      </c>
      <c r="S799" s="61">
        <v>1</v>
      </c>
      <c r="T799" s="61">
        <v>0</v>
      </c>
      <c r="U799" s="61">
        <v>0</v>
      </c>
      <c r="V799" s="61">
        <v>1</v>
      </c>
      <c r="W799" s="61">
        <v>0</v>
      </c>
      <c r="X799" s="61">
        <v>0</v>
      </c>
      <c r="Y799" s="61">
        <v>0</v>
      </c>
      <c r="Z799" s="61">
        <v>0</v>
      </c>
      <c r="AA799" s="61">
        <v>0</v>
      </c>
      <c r="AB799" s="61">
        <v>0</v>
      </c>
      <c r="AC799" s="61">
        <v>1</v>
      </c>
      <c r="AD799" s="61">
        <v>0</v>
      </c>
      <c r="AE799" s="61">
        <v>1</v>
      </c>
      <c r="AF799" s="61">
        <v>5</v>
      </c>
      <c r="AG799" s="61">
        <v>10</v>
      </c>
      <c r="AH799" s="61">
        <v>5</v>
      </c>
      <c r="AI799" s="61">
        <v>1</v>
      </c>
      <c r="AJ799" s="61">
        <v>0</v>
      </c>
      <c r="AK799" s="61">
        <v>0</v>
      </c>
      <c r="AL799" s="61">
        <v>0</v>
      </c>
      <c r="AM799" s="61">
        <v>0</v>
      </c>
      <c r="AN799" s="61">
        <v>0</v>
      </c>
    </row>
    <row r="800" spans="1:40" s="123" customFormat="1" ht="37.5" x14ac:dyDescent="0.25">
      <c r="A800" s="61">
        <v>722</v>
      </c>
      <c r="B800" s="61" t="s">
        <v>788</v>
      </c>
      <c r="C800" s="61" t="s">
        <v>1402</v>
      </c>
      <c r="D800" s="61" t="s">
        <v>541</v>
      </c>
      <c r="E800" s="61"/>
      <c r="F800" s="61" t="s">
        <v>1389</v>
      </c>
      <c r="G800" s="61"/>
      <c r="H800" s="61">
        <v>5</v>
      </c>
      <c r="I800" s="61">
        <v>1</v>
      </c>
      <c r="J800" s="61">
        <v>0</v>
      </c>
      <c r="K800" s="61">
        <v>1</v>
      </c>
      <c r="L800" s="61">
        <v>1</v>
      </c>
      <c r="M800" s="61">
        <v>0</v>
      </c>
      <c r="N800" s="61">
        <v>0</v>
      </c>
      <c r="O800" s="61">
        <v>1</v>
      </c>
      <c r="P800" s="61">
        <v>5</v>
      </c>
      <c r="Q800" s="61">
        <v>1</v>
      </c>
      <c r="R800" s="61">
        <v>0</v>
      </c>
      <c r="S800" s="61">
        <v>1</v>
      </c>
      <c r="T800" s="61">
        <v>0</v>
      </c>
      <c r="U800" s="61">
        <v>0</v>
      </c>
      <c r="V800" s="61">
        <v>1</v>
      </c>
      <c r="W800" s="61">
        <v>0</v>
      </c>
      <c r="X800" s="61">
        <v>0</v>
      </c>
      <c r="Y800" s="61">
        <v>0</v>
      </c>
      <c r="Z800" s="61">
        <v>0</v>
      </c>
      <c r="AA800" s="61">
        <v>0</v>
      </c>
      <c r="AB800" s="61">
        <v>0</v>
      </c>
      <c r="AC800" s="61">
        <v>1</v>
      </c>
      <c r="AD800" s="61">
        <v>0</v>
      </c>
      <c r="AE800" s="61">
        <v>1</v>
      </c>
      <c r="AF800" s="61">
        <v>5</v>
      </c>
      <c r="AG800" s="61">
        <v>10</v>
      </c>
      <c r="AH800" s="61">
        <v>5</v>
      </c>
      <c r="AI800" s="61">
        <v>1</v>
      </c>
      <c r="AJ800" s="61">
        <v>0</v>
      </c>
      <c r="AK800" s="61">
        <v>0</v>
      </c>
      <c r="AL800" s="61">
        <v>0</v>
      </c>
      <c r="AM800" s="61">
        <v>0</v>
      </c>
      <c r="AN800" s="61">
        <v>0</v>
      </c>
    </row>
    <row r="801" spans="1:40" s="123" customFormat="1" ht="37.5" x14ac:dyDescent="0.25">
      <c r="A801" s="61">
        <v>723</v>
      </c>
      <c r="B801" s="61" t="s">
        <v>788</v>
      </c>
      <c r="C801" s="61" t="s">
        <v>4098</v>
      </c>
      <c r="D801" s="61" t="s">
        <v>541</v>
      </c>
      <c r="E801" s="61"/>
      <c r="F801" s="61" t="s">
        <v>1390</v>
      </c>
      <c r="G801" s="61"/>
      <c r="H801" s="61">
        <v>5</v>
      </c>
      <c r="I801" s="61">
        <v>1</v>
      </c>
      <c r="J801" s="61">
        <v>0</v>
      </c>
      <c r="K801" s="61">
        <v>1</v>
      </c>
      <c r="L801" s="61">
        <v>1</v>
      </c>
      <c r="M801" s="61">
        <v>0</v>
      </c>
      <c r="N801" s="61">
        <v>0</v>
      </c>
      <c r="O801" s="61">
        <v>1</v>
      </c>
      <c r="P801" s="61">
        <v>5</v>
      </c>
      <c r="Q801" s="61">
        <v>1</v>
      </c>
      <c r="R801" s="61">
        <v>0</v>
      </c>
      <c r="S801" s="61">
        <v>1</v>
      </c>
      <c r="T801" s="61">
        <v>0</v>
      </c>
      <c r="U801" s="61">
        <v>0</v>
      </c>
      <c r="V801" s="61">
        <v>1</v>
      </c>
      <c r="W801" s="61">
        <v>0</v>
      </c>
      <c r="X801" s="61">
        <v>0</v>
      </c>
      <c r="Y801" s="61">
        <v>0</v>
      </c>
      <c r="Z801" s="61">
        <v>0</v>
      </c>
      <c r="AA801" s="61">
        <v>0</v>
      </c>
      <c r="AB801" s="61">
        <v>0</v>
      </c>
      <c r="AC801" s="61">
        <v>1</v>
      </c>
      <c r="AD801" s="61">
        <v>1</v>
      </c>
      <c r="AE801" s="61">
        <v>1</v>
      </c>
      <c r="AF801" s="61">
        <v>5</v>
      </c>
      <c r="AG801" s="61">
        <v>10</v>
      </c>
      <c r="AH801" s="61">
        <v>5</v>
      </c>
      <c r="AI801" s="61">
        <v>1</v>
      </c>
      <c r="AJ801" s="61">
        <v>0</v>
      </c>
      <c r="AK801" s="61">
        <v>0</v>
      </c>
      <c r="AL801" s="61">
        <v>0</v>
      </c>
      <c r="AM801" s="61">
        <v>0</v>
      </c>
      <c r="AN801" s="61">
        <v>0</v>
      </c>
    </row>
    <row r="802" spans="1:40" s="123" customFormat="1" ht="37.5" x14ac:dyDescent="0.25">
      <c r="A802" s="61">
        <v>724</v>
      </c>
      <c r="B802" s="61" t="s">
        <v>788</v>
      </c>
      <c r="C802" s="61" t="s">
        <v>4099</v>
      </c>
      <c r="D802" s="61" t="s">
        <v>541</v>
      </c>
      <c r="E802" s="61"/>
      <c r="F802" s="61" t="s">
        <v>1390</v>
      </c>
      <c r="G802" s="61"/>
      <c r="H802" s="61">
        <v>5</v>
      </c>
      <c r="I802" s="61">
        <v>1</v>
      </c>
      <c r="J802" s="61">
        <v>0</v>
      </c>
      <c r="K802" s="61">
        <v>1</v>
      </c>
      <c r="L802" s="61">
        <v>0</v>
      </c>
      <c r="M802" s="61">
        <v>0</v>
      </c>
      <c r="N802" s="61">
        <v>0</v>
      </c>
      <c r="O802" s="61">
        <v>1</v>
      </c>
      <c r="P802" s="61">
        <v>5</v>
      </c>
      <c r="Q802" s="61">
        <v>1</v>
      </c>
      <c r="R802" s="61">
        <v>0</v>
      </c>
      <c r="S802" s="61">
        <v>1</v>
      </c>
      <c r="T802" s="61">
        <v>0</v>
      </c>
      <c r="U802" s="61">
        <v>0</v>
      </c>
      <c r="V802" s="61">
        <v>1</v>
      </c>
      <c r="W802" s="61">
        <v>0</v>
      </c>
      <c r="X802" s="61">
        <v>0</v>
      </c>
      <c r="Y802" s="61">
        <v>0</v>
      </c>
      <c r="Z802" s="61">
        <v>0</v>
      </c>
      <c r="AA802" s="61">
        <v>0</v>
      </c>
      <c r="AB802" s="61">
        <v>0</v>
      </c>
      <c r="AC802" s="61">
        <v>1</v>
      </c>
      <c r="AD802" s="61">
        <v>0</v>
      </c>
      <c r="AE802" s="61">
        <v>1</v>
      </c>
      <c r="AF802" s="61">
        <v>5</v>
      </c>
      <c r="AG802" s="61">
        <v>10</v>
      </c>
      <c r="AH802" s="61">
        <v>5</v>
      </c>
      <c r="AI802" s="61">
        <v>1</v>
      </c>
      <c r="AJ802" s="61">
        <v>0</v>
      </c>
      <c r="AK802" s="61">
        <v>0</v>
      </c>
      <c r="AL802" s="61">
        <v>0</v>
      </c>
      <c r="AM802" s="61">
        <v>0</v>
      </c>
      <c r="AN802" s="61">
        <v>0</v>
      </c>
    </row>
    <row r="803" spans="1:40" s="123" customFormat="1" ht="37.5" x14ac:dyDescent="0.25">
      <c r="A803" s="61">
        <v>725</v>
      </c>
      <c r="B803" s="61" t="s">
        <v>788</v>
      </c>
      <c r="C803" s="61" t="s">
        <v>4100</v>
      </c>
      <c r="D803" s="61" t="s">
        <v>541</v>
      </c>
      <c r="E803" s="61"/>
      <c r="F803" s="61" t="s">
        <v>1391</v>
      </c>
      <c r="G803" s="61"/>
      <c r="H803" s="61">
        <v>5</v>
      </c>
      <c r="I803" s="61">
        <v>1</v>
      </c>
      <c r="J803" s="61">
        <v>0</v>
      </c>
      <c r="K803" s="61">
        <v>1</v>
      </c>
      <c r="L803" s="61">
        <v>0</v>
      </c>
      <c r="M803" s="61">
        <v>0</v>
      </c>
      <c r="N803" s="61">
        <v>0</v>
      </c>
      <c r="O803" s="61">
        <v>1</v>
      </c>
      <c r="P803" s="61">
        <v>5</v>
      </c>
      <c r="Q803" s="61">
        <v>1</v>
      </c>
      <c r="R803" s="61">
        <v>0</v>
      </c>
      <c r="S803" s="61">
        <v>1</v>
      </c>
      <c r="T803" s="61">
        <v>0</v>
      </c>
      <c r="U803" s="61">
        <v>0</v>
      </c>
      <c r="V803" s="61">
        <v>1</v>
      </c>
      <c r="W803" s="61">
        <v>0</v>
      </c>
      <c r="X803" s="61">
        <v>0</v>
      </c>
      <c r="Y803" s="61">
        <v>0</v>
      </c>
      <c r="Z803" s="61">
        <v>0</v>
      </c>
      <c r="AA803" s="61">
        <v>0</v>
      </c>
      <c r="AB803" s="61">
        <v>0</v>
      </c>
      <c r="AC803" s="61">
        <v>1</v>
      </c>
      <c r="AD803" s="61">
        <v>0</v>
      </c>
      <c r="AE803" s="61">
        <v>1</v>
      </c>
      <c r="AF803" s="61">
        <v>5</v>
      </c>
      <c r="AG803" s="61">
        <v>10</v>
      </c>
      <c r="AH803" s="61">
        <v>5</v>
      </c>
      <c r="AI803" s="61">
        <v>1</v>
      </c>
      <c r="AJ803" s="61">
        <v>0</v>
      </c>
      <c r="AK803" s="61">
        <v>0</v>
      </c>
      <c r="AL803" s="61">
        <v>0</v>
      </c>
      <c r="AM803" s="61">
        <v>0</v>
      </c>
      <c r="AN803" s="61">
        <v>0</v>
      </c>
    </row>
    <row r="804" spans="1:40" s="123" customFormat="1" ht="37.5" x14ac:dyDescent="0.25">
      <c r="A804" s="61">
        <v>726</v>
      </c>
      <c r="B804" s="61" t="s">
        <v>788</v>
      </c>
      <c r="C804" s="61" t="s">
        <v>4101</v>
      </c>
      <c r="D804" s="61" t="s">
        <v>541</v>
      </c>
      <c r="E804" s="61"/>
      <c r="F804" s="61" t="s">
        <v>1391</v>
      </c>
      <c r="G804" s="61"/>
      <c r="H804" s="61">
        <v>5</v>
      </c>
      <c r="I804" s="61">
        <v>1</v>
      </c>
      <c r="J804" s="61">
        <v>0</v>
      </c>
      <c r="K804" s="61">
        <v>1</v>
      </c>
      <c r="L804" s="61">
        <v>0</v>
      </c>
      <c r="M804" s="61">
        <v>0</v>
      </c>
      <c r="N804" s="61">
        <v>0</v>
      </c>
      <c r="O804" s="61">
        <v>1</v>
      </c>
      <c r="P804" s="61">
        <v>5</v>
      </c>
      <c r="Q804" s="61">
        <v>1</v>
      </c>
      <c r="R804" s="61">
        <v>0</v>
      </c>
      <c r="S804" s="61">
        <v>1</v>
      </c>
      <c r="T804" s="61">
        <v>0</v>
      </c>
      <c r="U804" s="61">
        <v>0</v>
      </c>
      <c r="V804" s="61">
        <v>1</v>
      </c>
      <c r="W804" s="61">
        <v>0</v>
      </c>
      <c r="X804" s="61">
        <v>0</v>
      </c>
      <c r="Y804" s="61">
        <v>0</v>
      </c>
      <c r="Z804" s="61">
        <v>0</v>
      </c>
      <c r="AA804" s="61">
        <v>0</v>
      </c>
      <c r="AB804" s="61">
        <v>0</v>
      </c>
      <c r="AC804" s="61">
        <v>1</v>
      </c>
      <c r="AD804" s="61">
        <v>0</v>
      </c>
      <c r="AE804" s="61">
        <v>1</v>
      </c>
      <c r="AF804" s="61">
        <v>5</v>
      </c>
      <c r="AG804" s="61">
        <v>10</v>
      </c>
      <c r="AH804" s="61">
        <v>5</v>
      </c>
      <c r="AI804" s="61">
        <v>1</v>
      </c>
      <c r="AJ804" s="61">
        <v>0</v>
      </c>
      <c r="AK804" s="61">
        <v>0</v>
      </c>
      <c r="AL804" s="61">
        <v>0</v>
      </c>
      <c r="AM804" s="61">
        <v>0</v>
      </c>
      <c r="AN804" s="61">
        <v>0</v>
      </c>
    </row>
    <row r="805" spans="1:40" s="123" customFormat="1" ht="37.5" x14ac:dyDescent="0.25">
      <c r="A805" s="61">
        <v>727</v>
      </c>
      <c r="B805" s="61" t="s">
        <v>788</v>
      </c>
      <c r="C805" s="61" t="s">
        <v>4075</v>
      </c>
      <c r="D805" s="61" t="s">
        <v>541</v>
      </c>
      <c r="E805" s="61"/>
      <c r="F805" s="61" t="s">
        <v>1391</v>
      </c>
      <c r="G805" s="61"/>
      <c r="H805" s="61">
        <v>5</v>
      </c>
      <c r="I805" s="61">
        <v>1</v>
      </c>
      <c r="J805" s="61">
        <v>0</v>
      </c>
      <c r="K805" s="61">
        <v>1</v>
      </c>
      <c r="L805" s="61">
        <v>0</v>
      </c>
      <c r="M805" s="61">
        <v>0</v>
      </c>
      <c r="N805" s="61">
        <v>0</v>
      </c>
      <c r="O805" s="61">
        <v>1</v>
      </c>
      <c r="P805" s="61">
        <v>5</v>
      </c>
      <c r="Q805" s="61">
        <v>1</v>
      </c>
      <c r="R805" s="61">
        <v>0</v>
      </c>
      <c r="S805" s="61">
        <v>1</v>
      </c>
      <c r="T805" s="61">
        <v>0</v>
      </c>
      <c r="U805" s="61">
        <v>0</v>
      </c>
      <c r="V805" s="61">
        <v>1</v>
      </c>
      <c r="W805" s="61">
        <v>0</v>
      </c>
      <c r="X805" s="61">
        <v>0</v>
      </c>
      <c r="Y805" s="61">
        <v>0</v>
      </c>
      <c r="Z805" s="61">
        <v>0</v>
      </c>
      <c r="AA805" s="61">
        <v>0</v>
      </c>
      <c r="AB805" s="61">
        <v>0</v>
      </c>
      <c r="AC805" s="61">
        <v>1</v>
      </c>
      <c r="AD805" s="61">
        <v>0</v>
      </c>
      <c r="AE805" s="61">
        <v>1</v>
      </c>
      <c r="AF805" s="61">
        <v>5</v>
      </c>
      <c r="AG805" s="61">
        <v>10</v>
      </c>
      <c r="AH805" s="61">
        <v>5</v>
      </c>
      <c r="AI805" s="61">
        <v>1</v>
      </c>
      <c r="AJ805" s="61">
        <v>0</v>
      </c>
      <c r="AK805" s="61">
        <v>0</v>
      </c>
      <c r="AL805" s="61">
        <v>0</v>
      </c>
      <c r="AM805" s="61">
        <v>0</v>
      </c>
      <c r="AN805" s="61">
        <v>0</v>
      </c>
    </row>
    <row r="806" spans="1:40" s="123" customFormat="1" ht="37.5" x14ac:dyDescent="0.25">
      <c r="A806" s="61">
        <v>728</v>
      </c>
      <c r="B806" s="61" t="s">
        <v>788</v>
      </c>
      <c r="C806" s="61" t="s">
        <v>1403</v>
      </c>
      <c r="D806" s="61" t="s">
        <v>541</v>
      </c>
      <c r="E806" s="61"/>
      <c r="F806" s="61" t="s">
        <v>1391</v>
      </c>
      <c r="G806" s="61"/>
      <c r="H806" s="61">
        <v>5</v>
      </c>
      <c r="I806" s="61">
        <v>1</v>
      </c>
      <c r="J806" s="61">
        <v>0</v>
      </c>
      <c r="K806" s="61">
        <v>1</v>
      </c>
      <c r="L806" s="61">
        <v>0</v>
      </c>
      <c r="M806" s="61">
        <v>0</v>
      </c>
      <c r="N806" s="61">
        <v>0</v>
      </c>
      <c r="O806" s="61">
        <v>1</v>
      </c>
      <c r="P806" s="61">
        <v>5</v>
      </c>
      <c r="Q806" s="61">
        <v>1</v>
      </c>
      <c r="R806" s="61">
        <v>0</v>
      </c>
      <c r="S806" s="61">
        <v>1</v>
      </c>
      <c r="T806" s="61">
        <v>0</v>
      </c>
      <c r="U806" s="61">
        <v>0</v>
      </c>
      <c r="V806" s="61">
        <v>1</v>
      </c>
      <c r="W806" s="61">
        <v>0</v>
      </c>
      <c r="X806" s="61">
        <v>0</v>
      </c>
      <c r="Y806" s="61">
        <v>0</v>
      </c>
      <c r="Z806" s="61">
        <v>0</v>
      </c>
      <c r="AA806" s="61">
        <v>0</v>
      </c>
      <c r="AB806" s="61">
        <v>0</v>
      </c>
      <c r="AC806" s="61">
        <v>1</v>
      </c>
      <c r="AD806" s="61">
        <v>0</v>
      </c>
      <c r="AE806" s="61">
        <v>1</v>
      </c>
      <c r="AF806" s="61">
        <v>5</v>
      </c>
      <c r="AG806" s="61">
        <v>10</v>
      </c>
      <c r="AH806" s="61">
        <v>5</v>
      </c>
      <c r="AI806" s="61">
        <v>1</v>
      </c>
      <c r="AJ806" s="61">
        <v>0</v>
      </c>
      <c r="AK806" s="61">
        <v>0</v>
      </c>
      <c r="AL806" s="61">
        <v>0</v>
      </c>
      <c r="AM806" s="61">
        <v>0</v>
      </c>
      <c r="AN806" s="61">
        <v>0</v>
      </c>
    </row>
    <row r="807" spans="1:40" s="123" customFormat="1" ht="37.5" x14ac:dyDescent="0.25">
      <c r="A807" s="61">
        <v>729</v>
      </c>
      <c r="B807" s="61" t="s">
        <v>788</v>
      </c>
      <c r="C807" s="61" t="s">
        <v>4102</v>
      </c>
      <c r="D807" s="61" t="s">
        <v>541</v>
      </c>
      <c r="E807" s="61"/>
      <c r="F807" s="61" t="s">
        <v>1391</v>
      </c>
      <c r="G807" s="61"/>
      <c r="H807" s="61">
        <v>5</v>
      </c>
      <c r="I807" s="61">
        <v>1</v>
      </c>
      <c r="J807" s="61">
        <v>0</v>
      </c>
      <c r="K807" s="61">
        <v>1</v>
      </c>
      <c r="L807" s="61">
        <v>0</v>
      </c>
      <c r="M807" s="61">
        <v>0</v>
      </c>
      <c r="N807" s="61">
        <v>0</v>
      </c>
      <c r="O807" s="61">
        <v>1</v>
      </c>
      <c r="P807" s="61">
        <v>5</v>
      </c>
      <c r="Q807" s="61">
        <v>1</v>
      </c>
      <c r="R807" s="61">
        <v>0</v>
      </c>
      <c r="S807" s="61">
        <v>1</v>
      </c>
      <c r="T807" s="61">
        <v>0</v>
      </c>
      <c r="U807" s="61">
        <v>0</v>
      </c>
      <c r="V807" s="61">
        <v>1</v>
      </c>
      <c r="W807" s="61">
        <v>0</v>
      </c>
      <c r="X807" s="61">
        <v>0</v>
      </c>
      <c r="Y807" s="61">
        <v>0</v>
      </c>
      <c r="Z807" s="61">
        <v>0</v>
      </c>
      <c r="AA807" s="61">
        <v>0</v>
      </c>
      <c r="AB807" s="61">
        <v>0</v>
      </c>
      <c r="AC807" s="61">
        <v>1</v>
      </c>
      <c r="AD807" s="61">
        <v>0</v>
      </c>
      <c r="AE807" s="61">
        <v>1</v>
      </c>
      <c r="AF807" s="61">
        <v>5</v>
      </c>
      <c r="AG807" s="61">
        <v>10</v>
      </c>
      <c r="AH807" s="61">
        <v>5</v>
      </c>
      <c r="AI807" s="61">
        <v>1</v>
      </c>
      <c r="AJ807" s="61">
        <v>0</v>
      </c>
      <c r="AK807" s="61">
        <v>0</v>
      </c>
      <c r="AL807" s="61">
        <v>0</v>
      </c>
      <c r="AM807" s="61">
        <v>0</v>
      </c>
      <c r="AN807" s="61">
        <v>0</v>
      </c>
    </row>
    <row r="808" spans="1:40" s="123" customFormat="1" ht="37.5" x14ac:dyDescent="0.25">
      <c r="A808" s="61">
        <v>730</v>
      </c>
      <c r="B808" s="61" t="s">
        <v>788</v>
      </c>
      <c r="C808" s="61" t="s">
        <v>4103</v>
      </c>
      <c r="D808" s="61" t="s">
        <v>541</v>
      </c>
      <c r="E808" s="61"/>
      <c r="F808" s="61" t="s">
        <v>1392</v>
      </c>
      <c r="G808" s="61"/>
      <c r="H808" s="61">
        <v>5</v>
      </c>
      <c r="I808" s="61">
        <v>1</v>
      </c>
      <c r="J808" s="61">
        <v>0</v>
      </c>
      <c r="K808" s="61">
        <v>1</v>
      </c>
      <c r="L808" s="61">
        <v>0</v>
      </c>
      <c r="M808" s="61">
        <v>0</v>
      </c>
      <c r="N808" s="61">
        <v>0</v>
      </c>
      <c r="O808" s="61">
        <v>1</v>
      </c>
      <c r="P808" s="61">
        <v>5</v>
      </c>
      <c r="Q808" s="61">
        <v>1</v>
      </c>
      <c r="R808" s="61">
        <v>0</v>
      </c>
      <c r="S808" s="61">
        <v>1</v>
      </c>
      <c r="T808" s="61">
        <v>0</v>
      </c>
      <c r="U808" s="61">
        <v>0</v>
      </c>
      <c r="V808" s="61">
        <v>1</v>
      </c>
      <c r="W808" s="61">
        <v>0</v>
      </c>
      <c r="X808" s="61">
        <v>0</v>
      </c>
      <c r="Y808" s="61">
        <v>0</v>
      </c>
      <c r="Z808" s="61">
        <v>0</v>
      </c>
      <c r="AA808" s="61">
        <v>0</v>
      </c>
      <c r="AB808" s="61">
        <v>0</v>
      </c>
      <c r="AC808" s="61">
        <v>1</v>
      </c>
      <c r="AD808" s="61">
        <v>0</v>
      </c>
      <c r="AE808" s="61">
        <v>1</v>
      </c>
      <c r="AF808" s="61">
        <v>5</v>
      </c>
      <c r="AG808" s="61">
        <v>10</v>
      </c>
      <c r="AH808" s="61">
        <v>5</v>
      </c>
      <c r="AI808" s="61">
        <v>1</v>
      </c>
      <c r="AJ808" s="61">
        <v>0</v>
      </c>
      <c r="AK808" s="61">
        <v>0</v>
      </c>
      <c r="AL808" s="61">
        <v>0</v>
      </c>
      <c r="AM808" s="61">
        <v>0</v>
      </c>
      <c r="AN808" s="61">
        <v>0</v>
      </c>
    </row>
    <row r="809" spans="1:40" s="123" customFormat="1" ht="38.25" customHeight="1" x14ac:dyDescent="0.25">
      <c r="A809" s="61">
        <v>731</v>
      </c>
      <c r="B809" s="61" t="s">
        <v>788</v>
      </c>
      <c r="C809" s="61" t="s">
        <v>1404</v>
      </c>
      <c r="D809" s="61" t="s">
        <v>541</v>
      </c>
      <c r="E809" s="61"/>
      <c r="F809" s="61" t="s">
        <v>1393</v>
      </c>
      <c r="G809" s="61"/>
      <c r="H809" s="61">
        <v>5</v>
      </c>
      <c r="I809" s="61">
        <v>1</v>
      </c>
      <c r="J809" s="61">
        <v>0</v>
      </c>
      <c r="K809" s="61">
        <v>1</v>
      </c>
      <c r="L809" s="61">
        <v>0</v>
      </c>
      <c r="M809" s="61">
        <v>0</v>
      </c>
      <c r="N809" s="61">
        <v>0</v>
      </c>
      <c r="O809" s="61">
        <v>1</v>
      </c>
      <c r="P809" s="61">
        <v>5</v>
      </c>
      <c r="Q809" s="61">
        <v>1</v>
      </c>
      <c r="R809" s="61">
        <v>0</v>
      </c>
      <c r="S809" s="61">
        <v>1</v>
      </c>
      <c r="T809" s="61">
        <v>0</v>
      </c>
      <c r="U809" s="61">
        <v>0</v>
      </c>
      <c r="V809" s="61">
        <v>1</v>
      </c>
      <c r="W809" s="61">
        <v>0</v>
      </c>
      <c r="X809" s="61">
        <v>0</v>
      </c>
      <c r="Y809" s="61">
        <v>0</v>
      </c>
      <c r="Z809" s="61">
        <v>0</v>
      </c>
      <c r="AA809" s="61">
        <v>0</v>
      </c>
      <c r="AB809" s="61">
        <v>0</v>
      </c>
      <c r="AC809" s="61">
        <v>1</v>
      </c>
      <c r="AD809" s="61">
        <v>1</v>
      </c>
      <c r="AE809" s="61">
        <v>1</v>
      </c>
      <c r="AF809" s="61">
        <v>5</v>
      </c>
      <c r="AG809" s="61">
        <v>10</v>
      </c>
      <c r="AH809" s="61">
        <v>5</v>
      </c>
      <c r="AI809" s="61">
        <v>1</v>
      </c>
      <c r="AJ809" s="61">
        <v>0</v>
      </c>
      <c r="AK809" s="61">
        <v>0</v>
      </c>
      <c r="AL809" s="61">
        <v>0</v>
      </c>
      <c r="AM809" s="61">
        <v>0</v>
      </c>
      <c r="AN809" s="61">
        <v>0</v>
      </c>
    </row>
    <row r="810" spans="1:40" s="123" customFormat="1" ht="56.25" x14ac:dyDescent="0.25">
      <c r="A810" s="61">
        <v>732</v>
      </c>
      <c r="B810" s="61" t="s">
        <v>788</v>
      </c>
      <c r="C810" s="61" t="s">
        <v>4104</v>
      </c>
      <c r="D810" s="61" t="s">
        <v>541</v>
      </c>
      <c r="E810" s="61"/>
      <c r="F810" s="61" t="s">
        <v>1393</v>
      </c>
      <c r="G810" s="61"/>
      <c r="H810" s="61">
        <v>5</v>
      </c>
      <c r="I810" s="61">
        <v>1</v>
      </c>
      <c r="J810" s="61">
        <v>0</v>
      </c>
      <c r="K810" s="61">
        <v>1</v>
      </c>
      <c r="L810" s="61">
        <v>0</v>
      </c>
      <c r="M810" s="61">
        <v>0</v>
      </c>
      <c r="N810" s="61">
        <v>0</v>
      </c>
      <c r="O810" s="61">
        <v>1</v>
      </c>
      <c r="P810" s="61">
        <v>5</v>
      </c>
      <c r="Q810" s="61">
        <v>1</v>
      </c>
      <c r="R810" s="61">
        <v>0</v>
      </c>
      <c r="S810" s="61">
        <v>1</v>
      </c>
      <c r="T810" s="61">
        <v>0</v>
      </c>
      <c r="U810" s="61">
        <v>0</v>
      </c>
      <c r="V810" s="61">
        <v>1</v>
      </c>
      <c r="W810" s="61">
        <v>0</v>
      </c>
      <c r="X810" s="61">
        <v>0</v>
      </c>
      <c r="Y810" s="61">
        <v>0</v>
      </c>
      <c r="Z810" s="61">
        <v>0</v>
      </c>
      <c r="AA810" s="61">
        <v>0</v>
      </c>
      <c r="AB810" s="61">
        <v>0</v>
      </c>
      <c r="AC810" s="61">
        <v>1</v>
      </c>
      <c r="AD810" s="61">
        <v>0</v>
      </c>
      <c r="AE810" s="61">
        <v>1</v>
      </c>
      <c r="AF810" s="61">
        <v>5</v>
      </c>
      <c r="AG810" s="61">
        <v>10</v>
      </c>
      <c r="AH810" s="61">
        <v>5</v>
      </c>
      <c r="AI810" s="61">
        <v>1</v>
      </c>
      <c r="AJ810" s="61">
        <v>0</v>
      </c>
      <c r="AK810" s="61">
        <v>0</v>
      </c>
      <c r="AL810" s="61">
        <v>0</v>
      </c>
      <c r="AM810" s="61">
        <v>0</v>
      </c>
      <c r="AN810" s="61">
        <v>0</v>
      </c>
    </row>
    <row r="811" spans="1:40" s="123" customFormat="1" ht="288" customHeight="1" x14ac:dyDescent="0.25">
      <c r="A811" s="61">
        <v>733</v>
      </c>
      <c r="B811" s="61" t="s">
        <v>788</v>
      </c>
      <c r="C811" s="61" t="s">
        <v>4105</v>
      </c>
      <c r="D811" s="61" t="s">
        <v>541</v>
      </c>
      <c r="E811" s="61"/>
      <c r="F811" s="61" t="s">
        <v>1394</v>
      </c>
      <c r="G811" s="61"/>
      <c r="H811" s="61">
        <v>20</v>
      </c>
      <c r="I811" s="61">
        <v>4</v>
      </c>
      <c r="J811" s="61">
        <v>0</v>
      </c>
      <c r="K811" s="61">
        <v>1</v>
      </c>
      <c r="L811" s="61">
        <v>0</v>
      </c>
      <c r="M811" s="61">
        <v>0</v>
      </c>
      <c r="N811" s="61">
        <v>0</v>
      </c>
      <c r="O811" s="61">
        <v>3</v>
      </c>
      <c r="P811" s="61">
        <v>5</v>
      </c>
      <c r="Q811" s="61">
        <v>1</v>
      </c>
      <c r="R811" s="61">
        <v>0</v>
      </c>
      <c r="S811" s="61">
        <v>1</v>
      </c>
      <c r="T811" s="61">
        <v>0</v>
      </c>
      <c r="U811" s="61">
        <v>0</v>
      </c>
      <c r="V811" s="61">
        <v>1</v>
      </c>
      <c r="W811" s="61">
        <v>0</v>
      </c>
      <c r="X811" s="61">
        <v>0</v>
      </c>
      <c r="Y811" s="61">
        <v>0</v>
      </c>
      <c r="Z811" s="61">
        <v>0</v>
      </c>
      <c r="AA811" s="61">
        <v>0</v>
      </c>
      <c r="AB811" s="61">
        <v>0</v>
      </c>
      <c r="AC811" s="61">
        <v>1</v>
      </c>
      <c r="AD811" s="61">
        <v>0</v>
      </c>
      <c r="AE811" s="61">
        <v>1</v>
      </c>
      <c r="AF811" s="61">
        <v>5</v>
      </c>
      <c r="AG811" s="61">
        <v>10</v>
      </c>
      <c r="AH811" s="61">
        <v>5</v>
      </c>
      <c r="AI811" s="61">
        <v>1</v>
      </c>
      <c r="AJ811" s="61">
        <v>0</v>
      </c>
      <c r="AK811" s="61">
        <v>0</v>
      </c>
      <c r="AL811" s="61">
        <v>0</v>
      </c>
      <c r="AM811" s="61">
        <v>0</v>
      </c>
      <c r="AN811" s="61">
        <v>0</v>
      </c>
    </row>
    <row r="812" spans="1:40" s="126" customFormat="1" ht="37.5" x14ac:dyDescent="0.25">
      <c r="A812" s="125"/>
      <c r="B812" s="125" t="s">
        <v>126</v>
      </c>
      <c r="C812" s="125"/>
      <c r="D812" s="125" t="s">
        <v>541</v>
      </c>
      <c r="E812" s="256">
        <v>95</v>
      </c>
      <c r="F812" s="125"/>
      <c r="G812" s="125"/>
      <c r="H812" s="125">
        <f>SUM(H761:H811)</f>
        <v>270</v>
      </c>
      <c r="I812" s="125">
        <f t="shared" ref="I812:AN812" si="72">SUM(I761:I811)</f>
        <v>54</v>
      </c>
      <c r="J812" s="125">
        <f t="shared" si="72"/>
        <v>0</v>
      </c>
      <c r="K812" s="125">
        <f t="shared" si="72"/>
        <v>51</v>
      </c>
      <c r="L812" s="125">
        <f t="shared" si="72"/>
        <v>12</v>
      </c>
      <c r="M812" s="125">
        <f t="shared" si="72"/>
        <v>0</v>
      </c>
      <c r="N812" s="125">
        <f t="shared" si="72"/>
        <v>0</v>
      </c>
      <c r="O812" s="125">
        <f t="shared" si="72"/>
        <v>53</v>
      </c>
      <c r="P812" s="125">
        <f t="shared" si="72"/>
        <v>255</v>
      </c>
      <c r="Q812" s="125">
        <f t="shared" si="72"/>
        <v>51</v>
      </c>
      <c r="R812" s="125">
        <f t="shared" si="72"/>
        <v>0</v>
      </c>
      <c r="S812" s="125">
        <f t="shared" si="72"/>
        <v>51</v>
      </c>
      <c r="T812" s="125">
        <f t="shared" si="72"/>
        <v>0</v>
      </c>
      <c r="U812" s="125">
        <f t="shared" si="72"/>
        <v>0</v>
      </c>
      <c r="V812" s="125">
        <f t="shared" si="72"/>
        <v>51</v>
      </c>
      <c r="W812" s="125">
        <f t="shared" si="72"/>
        <v>0</v>
      </c>
      <c r="X812" s="125">
        <f t="shared" si="72"/>
        <v>0</v>
      </c>
      <c r="Y812" s="125">
        <f t="shared" si="72"/>
        <v>0</v>
      </c>
      <c r="Z812" s="125">
        <f t="shared" si="72"/>
        <v>0</v>
      </c>
      <c r="AA812" s="125">
        <f t="shared" si="72"/>
        <v>0</v>
      </c>
      <c r="AB812" s="125">
        <f t="shared" si="72"/>
        <v>0</v>
      </c>
      <c r="AC812" s="125">
        <f t="shared" si="72"/>
        <v>51</v>
      </c>
      <c r="AD812" s="125">
        <f t="shared" si="72"/>
        <v>4</v>
      </c>
      <c r="AE812" s="125">
        <f t="shared" si="72"/>
        <v>51</v>
      </c>
      <c r="AF812" s="125">
        <f t="shared" si="72"/>
        <v>255</v>
      </c>
      <c r="AG812" s="125">
        <f t="shared" si="72"/>
        <v>510</v>
      </c>
      <c r="AH812" s="125">
        <f t="shared" si="72"/>
        <v>255</v>
      </c>
      <c r="AI812" s="125">
        <f t="shared" si="72"/>
        <v>51</v>
      </c>
      <c r="AJ812" s="125">
        <f t="shared" si="72"/>
        <v>0</v>
      </c>
      <c r="AK812" s="125">
        <f t="shared" si="72"/>
        <v>0</v>
      </c>
      <c r="AL812" s="125">
        <f t="shared" si="72"/>
        <v>0</v>
      </c>
      <c r="AM812" s="125">
        <f t="shared" si="72"/>
        <v>0</v>
      </c>
      <c r="AN812" s="125">
        <f t="shared" si="72"/>
        <v>0</v>
      </c>
    </row>
    <row r="813" spans="1:40" s="123" customFormat="1" ht="37.5" x14ac:dyDescent="0.25">
      <c r="A813" s="61">
        <v>734</v>
      </c>
      <c r="B813" s="61" t="s">
        <v>788</v>
      </c>
      <c r="C813" s="61" t="s">
        <v>629</v>
      </c>
      <c r="D813" s="61" t="s">
        <v>541</v>
      </c>
      <c r="E813" s="61"/>
      <c r="F813" s="61"/>
      <c r="G813" s="61">
        <v>1</v>
      </c>
      <c r="H813" s="61">
        <v>1</v>
      </c>
      <c r="I813" s="61">
        <v>0</v>
      </c>
      <c r="J813" s="61">
        <v>0</v>
      </c>
      <c r="K813" s="61">
        <v>0</v>
      </c>
      <c r="L813" s="61">
        <v>0</v>
      </c>
      <c r="M813" s="61">
        <v>0</v>
      </c>
      <c r="N813" s="61">
        <v>0</v>
      </c>
      <c r="O813" s="61">
        <v>0</v>
      </c>
      <c r="P813" s="61">
        <v>0</v>
      </c>
      <c r="Q813" s="61">
        <v>0</v>
      </c>
      <c r="R813" s="61">
        <v>0</v>
      </c>
      <c r="S813" s="61">
        <v>0</v>
      </c>
      <c r="T813" s="61">
        <v>0</v>
      </c>
      <c r="U813" s="61">
        <v>0</v>
      </c>
      <c r="V813" s="61">
        <v>0</v>
      </c>
      <c r="W813" s="61">
        <v>0</v>
      </c>
      <c r="X813" s="61">
        <v>0</v>
      </c>
      <c r="Y813" s="61">
        <v>1</v>
      </c>
      <c r="Z813" s="61">
        <v>0</v>
      </c>
      <c r="AA813" s="61">
        <v>0</v>
      </c>
      <c r="AB813" s="61">
        <v>0</v>
      </c>
      <c r="AC813" s="61">
        <v>0</v>
      </c>
      <c r="AD813" s="61">
        <v>0</v>
      </c>
      <c r="AE813" s="61">
        <v>0</v>
      </c>
      <c r="AF813" s="61">
        <v>0</v>
      </c>
      <c r="AG813" s="61">
        <v>0</v>
      </c>
      <c r="AH813" s="61">
        <v>0</v>
      </c>
      <c r="AI813" s="61">
        <v>0</v>
      </c>
      <c r="AJ813" s="61">
        <v>0</v>
      </c>
      <c r="AK813" s="61">
        <v>0</v>
      </c>
      <c r="AL813" s="61">
        <v>0</v>
      </c>
      <c r="AM813" s="61">
        <v>0</v>
      </c>
      <c r="AN813" s="61">
        <v>0</v>
      </c>
    </row>
    <row r="814" spans="1:40" s="126" customFormat="1" ht="37.5" x14ac:dyDescent="0.25">
      <c r="A814" s="125"/>
      <c r="B814" s="125" t="s">
        <v>1453</v>
      </c>
      <c r="C814" s="125"/>
      <c r="D814" s="125" t="s">
        <v>541</v>
      </c>
      <c r="E814" s="125"/>
      <c r="F814" s="125"/>
      <c r="G814" s="125">
        <f>G813+G812</f>
        <v>1</v>
      </c>
      <c r="H814" s="125">
        <f t="shared" ref="H814:AN814" si="73">H813+H812</f>
        <v>271</v>
      </c>
      <c r="I814" s="125">
        <f t="shared" si="73"/>
        <v>54</v>
      </c>
      <c r="J814" s="125">
        <f t="shared" si="73"/>
        <v>0</v>
      </c>
      <c r="K814" s="125">
        <f t="shared" si="73"/>
        <v>51</v>
      </c>
      <c r="L814" s="125">
        <f t="shared" si="73"/>
        <v>12</v>
      </c>
      <c r="M814" s="125">
        <f t="shared" si="73"/>
        <v>0</v>
      </c>
      <c r="N814" s="125">
        <f t="shared" si="73"/>
        <v>0</v>
      </c>
      <c r="O814" s="125">
        <f t="shared" si="73"/>
        <v>53</v>
      </c>
      <c r="P814" s="125">
        <f t="shared" si="73"/>
        <v>255</v>
      </c>
      <c r="Q814" s="125">
        <f t="shared" si="73"/>
        <v>51</v>
      </c>
      <c r="R814" s="125">
        <f t="shared" si="73"/>
        <v>0</v>
      </c>
      <c r="S814" s="125">
        <f t="shared" si="73"/>
        <v>51</v>
      </c>
      <c r="T814" s="125">
        <f t="shared" si="73"/>
        <v>0</v>
      </c>
      <c r="U814" s="125">
        <f t="shared" si="73"/>
        <v>0</v>
      </c>
      <c r="V814" s="125">
        <f t="shared" si="73"/>
        <v>51</v>
      </c>
      <c r="W814" s="125">
        <f t="shared" si="73"/>
        <v>0</v>
      </c>
      <c r="X814" s="125">
        <f t="shared" si="73"/>
        <v>0</v>
      </c>
      <c r="Y814" s="125">
        <f t="shared" si="73"/>
        <v>1</v>
      </c>
      <c r="Z814" s="125">
        <f t="shared" si="73"/>
        <v>0</v>
      </c>
      <c r="AA814" s="125">
        <f t="shared" si="73"/>
        <v>0</v>
      </c>
      <c r="AB814" s="125">
        <f t="shared" si="73"/>
        <v>0</v>
      </c>
      <c r="AC814" s="125">
        <f t="shared" si="73"/>
        <v>51</v>
      </c>
      <c r="AD814" s="125">
        <f t="shared" si="73"/>
        <v>4</v>
      </c>
      <c r="AE814" s="125">
        <f t="shared" si="73"/>
        <v>51</v>
      </c>
      <c r="AF814" s="125">
        <f t="shared" si="73"/>
        <v>255</v>
      </c>
      <c r="AG814" s="125">
        <f t="shared" si="73"/>
        <v>510</v>
      </c>
      <c r="AH814" s="125">
        <f t="shared" si="73"/>
        <v>255</v>
      </c>
      <c r="AI814" s="125">
        <f t="shared" si="73"/>
        <v>51</v>
      </c>
      <c r="AJ814" s="125">
        <f t="shared" si="73"/>
        <v>0</v>
      </c>
      <c r="AK814" s="125">
        <f t="shared" si="73"/>
        <v>0</v>
      </c>
      <c r="AL814" s="125">
        <f t="shared" si="73"/>
        <v>0</v>
      </c>
      <c r="AM814" s="125">
        <f t="shared" si="73"/>
        <v>0</v>
      </c>
      <c r="AN814" s="125">
        <f t="shared" si="73"/>
        <v>0</v>
      </c>
    </row>
    <row r="815" spans="1:40" s="123" customFormat="1" ht="37.5" x14ac:dyDescent="0.25">
      <c r="A815" s="61">
        <v>735</v>
      </c>
      <c r="B815" s="61" t="s">
        <v>789</v>
      </c>
      <c r="C815" s="61" t="s">
        <v>4106</v>
      </c>
      <c r="D815" s="61" t="s">
        <v>546</v>
      </c>
      <c r="E815" s="61"/>
      <c r="F815" s="61" t="s">
        <v>1405</v>
      </c>
      <c r="G815" s="61"/>
      <c r="H815" s="61">
        <v>10</v>
      </c>
      <c r="I815" s="61">
        <v>1</v>
      </c>
      <c r="J815" s="61">
        <v>1</v>
      </c>
      <c r="K815" s="61">
        <v>0</v>
      </c>
      <c r="L815" s="61">
        <v>1</v>
      </c>
      <c r="M815" s="61">
        <v>1</v>
      </c>
      <c r="N815" s="61">
        <v>0</v>
      </c>
      <c r="O815" s="61">
        <v>1</v>
      </c>
      <c r="P815" s="61">
        <v>2</v>
      </c>
      <c r="Q815" s="61">
        <v>1</v>
      </c>
      <c r="R815" s="61">
        <v>0</v>
      </c>
      <c r="S815" s="61">
        <v>5</v>
      </c>
      <c r="T815" s="61">
        <v>0</v>
      </c>
      <c r="U815" s="61">
        <v>0</v>
      </c>
      <c r="V815" s="61">
        <v>1</v>
      </c>
      <c r="W815" s="61">
        <v>0</v>
      </c>
      <c r="X815" s="61">
        <v>1</v>
      </c>
      <c r="Y815" s="61">
        <v>0</v>
      </c>
      <c r="Z815" s="61">
        <v>0</v>
      </c>
      <c r="AA815" s="61">
        <v>0</v>
      </c>
      <c r="AB815" s="61">
        <v>0</v>
      </c>
      <c r="AC815" s="61">
        <v>1</v>
      </c>
      <c r="AD815" s="61">
        <v>0</v>
      </c>
      <c r="AE815" s="61">
        <v>1</v>
      </c>
      <c r="AF815" s="61">
        <v>10</v>
      </c>
      <c r="AG815" s="61">
        <v>30</v>
      </c>
      <c r="AH815" s="61">
        <v>10</v>
      </c>
      <c r="AI815" s="61">
        <v>5</v>
      </c>
      <c r="AJ815" s="61">
        <v>0</v>
      </c>
      <c r="AK815" s="61">
        <v>0</v>
      </c>
      <c r="AL815" s="61">
        <v>0</v>
      </c>
      <c r="AM815" s="61">
        <v>0</v>
      </c>
      <c r="AN815" s="61">
        <v>0</v>
      </c>
    </row>
    <row r="816" spans="1:40" s="123" customFormat="1" ht="37.5" x14ac:dyDescent="0.25">
      <c r="A816" s="61">
        <v>736</v>
      </c>
      <c r="B816" s="61" t="s">
        <v>789</v>
      </c>
      <c r="C816" s="61" t="s">
        <v>4107</v>
      </c>
      <c r="D816" s="61" t="s">
        <v>546</v>
      </c>
      <c r="E816" s="61"/>
      <c r="F816" s="61" t="s">
        <v>1406</v>
      </c>
      <c r="G816" s="61"/>
      <c r="H816" s="61">
        <v>10</v>
      </c>
      <c r="I816" s="61">
        <v>1</v>
      </c>
      <c r="J816" s="61">
        <v>1</v>
      </c>
      <c r="K816" s="61">
        <v>0</v>
      </c>
      <c r="L816" s="61">
        <v>2</v>
      </c>
      <c r="M816" s="61">
        <v>1</v>
      </c>
      <c r="N816" s="61">
        <v>0</v>
      </c>
      <c r="O816" s="61">
        <v>0</v>
      </c>
      <c r="P816" s="61">
        <v>2</v>
      </c>
      <c r="Q816" s="61">
        <v>1</v>
      </c>
      <c r="R816" s="61">
        <v>0</v>
      </c>
      <c r="S816" s="61">
        <v>5</v>
      </c>
      <c r="T816" s="61">
        <v>0</v>
      </c>
      <c r="U816" s="61">
        <v>0</v>
      </c>
      <c r="V816" s="61">
        <v>2</v>
      </c>
      <c r="W816" s="61">
        <v>0</v>
      </c>
      <c r="X816" s="61">
        <v>1</v>
      </c>
      <c r="Y816" s="61">
        <v>0</v>
      </c>
      <c r="Z816" s="61">
        <v>0</v>
      </c>
      <c r="AA816" s="61">
        <v>0</v>
      </c>
      <c r="AB816" s="61">
        <v>0</v>
      </c>
      <c r="AC816" s="61">
        <v>1</v>
      </c>
      <c r="AD816" s="61">
        <v>0</v>
      </c>
      <c r="AE816" s="61">
        <v>1</v>
      </c>
      <c r="AF816" s="61">
        <v>10</v>
      </c>
      <c r="AG816" s="61">
        <v>30</v>
      </c>
      <c r="AH816" s="61">
        <v>10</v>
      </c>
      <c r="AI816" s="61">
        <v>2</v>
      </c>
      <c r="AJ816" s="61">
        <v>0</v>
      </c>
      <c r="AK816" s="61">
        <v>0</v>
      </c>
      <c r="AL816" s="61">
        <v>0</v>
      </c>
      <c r="AM816" s="61">
        <v>0</v>
      </c>
      <c r="AN816" s="61">
        <v>0</v>
      </c>
    </row>
    <row r="817" spans="1:40" s="123" customFormat="1" ht="37.5" x14ac:dyDescent="0.25">
      <c r="A817" s="61">
        <v>737</v>
      </c>
      <c r="B817" s="61" t="s">
        <v>789</v>
      </c>
      <c r="C817" s="61" t="s">
        <v>1420</v>
      </c>
      <c r="D817" s="61" t="s">
        <v>546</v>
      </c>
      <c r="E817" s="61"/>
      <c r="F817" s="61" t="s">
        <v>1407</v>
      </c>
      <c r="G817" s="61"/>
      <c r="H817" s="61">
        <v>10</v>
      </c>
      <c r="I817" s="61">
        <v>1</v>
      </c>
      <c r="J817" s="61">
        <v>1</v>
      </c>
      <c r="K817" s="61">
        <v>0</v>
      </c>
      <c r="L817" s="61">
        <v>2</v>
      </c>
      <c r="M817" s="61">
        <v>1</v>
      </c>
      <c r="N817" s="61">
        <v>0</v>
      </c>
      <c r="O817" s="61">
        <v>0</v>
      </c>
      <c r="P817" s="61">
        <v>2</v>
      </c>
      <c r="Q817" s="61">
        <v>1</v>
      </c>
      <c r="R817" s="61">
        <v>0</v>
      </c>
      <c r="S817" s="61">
        <v>5</v>
      </c>
      <c r="T817" s="61">
        <v>0</v>
      </c>
      <c r="U817" s="61">
        <v>0</v>
      </c>
      <c r="V817" s="61">
        <v>2</v>
      </c>
      <c r="W817" s="61">
        <v>0</v>
      </c>
      <c r="X817" s="61">
        <v>1</v>
      </c>
      <c r="Y817" s="61">
        <v>0</v>
      </c>
      <c r="Z817" s="61">
        <v>0</v>
      </c>
      <c r="AA817" s="61">
        <v>0</v>
      </c>
      <c r="AB817" s="61">
        <v>0</v>
      </c>
      <c r="AC817" s="61">
        <v>1</v>
      </c>
      <c r="AD817" s="61">
        <v>0</v>
      </c>
      <c r="AE817" s="61">
        <v>1</v>
      </c>
      <c r="AF817" s="61">
        <v>10</v>
      </c>
      <c r="AG817" s="61">
        <v>30</v>
      </c>
      <c r="AH817" s="61">
        <v>10</v>
      </c>
      <c r="AI817" s="61">
        <v>2</v>
      </c>
      <c r="AJ817" s="61">
        <v>0</v>
      </c>
      <c r="AK817" s="61">
        <v>0</v>
      </c>
      <c r="AL817" s="61">
        <v>0</v>
      </c>
      <c r="AM817" s="61">
        <v>0</v>
      </c>
      <c r="AN817" s="61">
        <v>0</v>
      </c>
    </row>
    <row r="818" spans="1:40" s="123" customFormat="1" ht="37.5" x14ac:dyDescent="0.25">
      <c r="A818" s="61">
        <v>738</v>
      </c>
      <c r="B818" s="61" t="s">
        <v>789</v>
      </c>
      <c r="C818" s="61" t="s">
        <v>4108</v>
      </c>
      <c r="D818" s="61" t="s">
        <v>546</v>
      </c>
      <c r="E818" s="61"/>
      <c r="F818" s="61" t="s">
        <v>1408</v>
      </c>
      <c r="G818" s="61"/>
      <c r="H818" s="61">
        <v>10</v>
      </c>
      <c r="I818" s="61">
        <v>1</v>
      </c>
      <c r="J818" s="61">
        <v>1</v>
      </c>
      <c r="K818" s="61">
        <v>0</v>
      </c>
      <c r="L818" s="61">
        <v>2</v>
      </c>
      <c r="M818" s="61">
        <v>1</v>
      </c>
      <c r="N818" s="61">
        <v>0</v>
      </c>
      <c r="O818" s="61">
        <v>0</v>
      </c>
      <c r="P818" s="61">
        <v>2</v>
      </c>
      <c r="Q818" s="61">
        <v>1</v>
      </c>
      <c r="R818" s="61">
        <v>0</v>
      </c>
      <c r="S818" s="61">
        <v>5</v>
      </c>
      <c r="T818" s="61">
        <v>0</v>
      </c>
      <c r="U818" s="61">
        <v>0</v>
      </c>
      <c r="V818" s="61">
        <v>2</v>
      </c>
      <c r="W818" s="61">
        <v>0</v>
      </c>
      <c r="X818" s="61">
        <v>1</v>
      </c>
      <c r="Y818" s="61">
        <v>0</v>
      </c>
      <c r="Z818" s="61">
        <v>0</v>
      </c>
      <c r="AA818" s="61">
        <v>0</v>
      </c>
      <c r="AB818" s="61">
        <v>0</v>
      </c>
      <c r="AC818" s="61">
        <v>1</v>
      </c>
      <c r="AD818" s="61">
        <v>0</v>
      </c>
      <c r="AE818" s="61">
        <v>1</v>
      </c>
      <c r="AF818" s="61">
        <v>10</v>
      </c>
      <c r="AG818" s="61">
        <v>30</v>
      </c>
      <c r="AH818" s="61">
        <v>10</v>
      </c>
      <c r="AI818" s="61">
        <v>2</v>
      </c>
      <c r="AJ818" s="61">
        <v>0</v>
      </c>
      <c r="AK818" s="61">
        <v>0</v>
      </c>
      <c r="AL818" s="61">
        <v>0</v>
      </c>
      <c r="AM818" s="61">
        <v>0</v>
      </c>
      <c r="AN818" s="61">
        <v>0</v>
      </c>
    </row>
    <row r="819" spans="1:40" s="123" customFormat="1" ht="37.5" x14ac:dyDescent="0.25">
      <c r="A819" s="61">
        <v>739</v>
      </c>
      <c r="B819" s="61" t="s">
        <v>789</v>
      </c>
      <c r="C819" s="61" t="s">
        <v>4109</v>
      </c>
      <c r="D819" s="61" t="s">
        <v>546</v>
      </c>
      <c r="E819" s="61"/>
      <c r="F819" s="61" t="s">
        <v>1409</v>
      </c>
      <c r="G819" s="61"/>
      <c r="H819" s="61">
        <v>10</v>
      </c>
      <c r="I819" s="61">
        <v>1</v>
      </c>
      <c r="J819" s="61">
        <v>0</v>
      </c>
      <c r="K819" s="61">
        <v>0</v>
      </c>
      <c r="L819" s="61">
        <v>2</v>
      </c>
      <c r="M819" s="61">
        <v>1</v>
      </c>
      <c r="N819" s="61">
        <v>0</v>
      </c>
      <c r="O819" s="61">
        <v>0</v>
      </c>
      <c r="P819" s="61">
        <v>2</v>
      </c>
      <c r="Q819" s="61">
        <v>1</v>
      </c>
      <c r="R819" s="61">
        <v>0</v>
      </c>
      <c r="S819" s="61">
        <v>5</v>
      </c>
      <c r="T819" s="61">
        <v>0</v>
      </c>
      <c r="U819" s="61">
        <v>0</v>
      </c>
      <c r="V819" s="61">
        <v>2</v>
      </c>
      <c r="W819" s="61">
        <v>0</v>
      </c>
      <c r="X819" s="61">
        <v>1</v>
      </c>
      <c r="Y819" s="61">
        <v>0</v>
      </c>
      <c r="Z819" s="61">
        <v>2</v>
      </c>
      <c r="AA819" s="61">
        <v>0</v>
      </c>
      <c r="AB819" s="61">
        <v>0</v>
      </c>
      <c r="AC819" s="61">
        <v>1</v>
      </c>
      <c r="AD819" s="61">
        <v>0</v>
      </c>
      <c r="AE819" s="61">
        <v>1</v>
      </c>
      <c r="AF819" s="61">
        <v>10</v>
      </c>
      <c r="AG819" s="61">
        <v>30</v>
      </c>
      <c r="AH819" s="61">
        <v>10</v>
      </c>
      <c r="AI819" s="61">
        <v>2</v>
      </c>
      <c r="AJ819" s="61">
        <v>0</v>
      </c>
      <c r="AK819" s="61">
        <v>0</v>
      </c>
      <c r="AL819" s="61">
        <v>0</v>
      </c>
      <c r="AM819" s="61">
        <v>0</v>
      </c>
      <c r="AN819" s="61">
        <v>0</v>
      </c>
    </row>
    <row r="820" spans="1:40" s="123" customFormat="1" ht="37.5" x14ac:dyDescent="0.25">
      <c r="A820" s="61">
        <v>740</v>
      </c>
      <c r="B820" s="61" t="s">
        <v>789</v>
      </c>
      <c r="C820" s="61" t="s">
        <v>4110</v>
      </c>
      <c r="D820" s="61" t="s">
        <v>546</v>
      </c>
      <c r="E820" s="61"/>
      <c r="F820" s="61" t="s">
        <v>1410</v>
      </c>
      <c r="G820" s="61"/>
      <c r="H820" s="61">
        <v>10</v>
      </c>
      <c r="I820" s="61">
        <v>1</v>
      </c>
      <c r="J820" s="61">
        <v>0</v>
      </c>
      <c r="K820" s="61">
        <v>0</v>
      </c>
      <c r="L820" s="61">
        <v>1</v>
      </c>
      <c r="M820" s="61">
        <v>1</v>
      </c>
      <c r="N820" s="61">
        <v>0</v>
      </c>
      <c r="O820" s="61">
        <v>0</v>
      </c>
      <c r="P820" s="61">
        <v>2</v>
      </c>
      <c r="Q820" s="61">
        <v>1</v>
      </c>
      <c r="R820" s="61">
        <v>0</v>
      </c>
      <c r="S820" s="61">
        <v>5</v>
      </c>
      <c r="T820" s="61">
        <v>0</v>
      </c>
      <c r="U820" s="61">
        <v>0</v>
      </c>
      <c r="V820" s="61">
        <v>1</v>
      </c>
      <c r="W820" s="61">
        <v>0</v>
      </c>
      <c r="X820" s="61">
        <v>1</v>
      </c>
      <c r="Y820" s="61">
        <v>0</v>
      </c>
      <c r="Z820" s="61">
        <v>1</v>
      </c>
      <c r="AA820" s="61">
        <v>0</v>
      </c>
      <c r="AB820" s="61">
        <v>0</v>
      </c>
      <c r="AC820" s="61">
        <v>1</v>
      </c>
      <c r="AD820" s="61">
        <v>0</v>
      </c>
      <c r="AE820" s="61">
        <v>1</v>
      </c>
      <c r="AF820" s="61">
        <v>10</v>
      </c>
      <c r="AG820" s="61">
        <v>10</v>
      </c>
      <c r="AH820" s="61">
        <v>20</v>
      </c>
      <c r="AI820" s="61">
        <v>2</v>
      </c>
      <c r="AJ820" s="61">
        <v>0</v>
      </c>
      <c r="AK820" s="61">
        <v>0</v>
      </c>
      <c r="AL820" s="61">
        <v>0</v>
      </c>
      <c r="AM820" s="61">
        <v>1</v>
      </c>
      <c r="AN820" s="61">
        <v>0</v>
      </c>
    </row>
    <row r="821" spans="1:40" s="123" customFormat="1" ht="37.5" customHeight="1" x14ac:dyDescent="0.25">
      <c r="A821" s="61">
        <v>741</v>
      </c>
      <c r="B821" s="61" t="s">
        <v>789</v>
      </c>
      <c r="C821" s="61" t="s">
        <v>1421</v>
      </c>
      <c r="D821" s="61" t="s">
        <v>546</v>
      </c>
      <c r="E821" s="61"/>
      <c r="F821" s="61" t="s">
        <v>1411</v>
      </c>
      <c r="G821" s="61"/>
      <c r="H821" s="61">
        <v>10</v>
      </c>
      <c r="I821" s="61">
        <v>1</v>
      </c>
      <c r="J821" s="61">
        <v>0</v>
      </c>
      <c r="K821" s="61">
        <v>0</v>
      </c>
      <c r="L821" s="61">
        <v>1</v>
      </c>
      <c r="M821" s="61">
        <v>1</v>
      </c>
      <c r="N821" s="61">
        <v>0</v>
      </c>
      <c r="O821" s="61">
        <v>0</v>
      </c>
      <c r="P821" s="61">
        <v>2</v>
      </c>
      <c r="Q821" s="61">
        <v>1</v>
      </c>
      <c r="R821" s="61">
        <v>0</v>
      </c>
      <c r="S821" s="61">
        <v>5</v>
      </c>
      <c r="T821" s="61">
        <v>0</v>
      </c>
      <c r="U821" s="61">
        <v>0</v>
      </c>
      <c r="V821" s="61">
        <v>1</v>
      </c>
      <c r="W821" s="61">
        <v>0</v>
      </c>
      <c r="X821" s="61">
        <v>1</v>
      </c>
      <c r="Y821" s="61">
        <v>0</v>
      </c>
      <c r="Z821" s="61">
        <v>1</v>
      </c>
      <c r="AA821" s="61">
        <v>0</v>
      </c>
      <c r="AB821" s="61">
        <v>0</v>
      </c>
      <c r="AC821" s="61">
        <v>1</v>
      </c>
      <c r="AD821" s="61">
        <v>0</v>
      </c>
      <c r="AE821" s="61">
        <v>1</v>
      </c>
      <c r="AF821" s="61">
        <v>10</v>
      </c>
      <c r="AG821" s="61">
        <v>30</v>
      </c>
      <c r="AH821" s="61">
        <v>10</v>
      </c>
      <c r="AI821" s="61">
        <v>2</v>
      </c>
      <c r="AJ821" s="61">
        <v>0</v>
      </c>
      <c r="AK821" s="61">
        <v>0</v>
      </c>
      <c r="AL821" s="61">
        <v>0</v>
      </c>
      <c r="AM821" s="61">
        <v>0</v>
      </c>
      <c r="AN821" s="61">
        <v>0</v>
      </c>
    </row>
    <row r="822" spans="1:40" s="123" customFormat="1" ht="37.5" x14ac:dyDescent="0.25">
      <c r="A822" s="61">
        <v>742</v>
      </c>
      <c r="B822" s="61" t="s">
        <v>789</v>
      </c>
      <c r="C822" s="61" t="s">
        <v>4111</v>
      </c>
      <c r="D822" s="61" t="s">
        <v>546</v>
      </c>
      <c r="E822" s="61"/>
      <c r="F822" s="61" t="s">
        <v>1405</v>
      </c>
      <c r="G822" s="61"/>
      <c r="H822" s="61">
        <v>10</v>
      </c>
      <c r="I822" s="61">
        <v>1</v>
      </c>
      <c r="J822" s="61">
        <v>0</v>
      </c>
      <c r="K822" s="61">
        <v>0</v>
      </c>
      <c r="L822" s="61">
        <v>1</v>
      </c>
      <c r="M822" s="61">
        <v>1</v>
      </c>
      <c r="N822" s="61">
        <v>0</v>
      </c>
      <c r="O822" s="61">
        <v>0</v>
      </c>
      <c r="P822" s="61">
        <v>2</v>
      </c>
      <c r="Q822" s="61">
        <v>1</v>
      </c>
      <c r="R822" s="61">
        <v>0</v>
      </c>
      <c r="S822" s="61">
        <v>5</v>
      </c>
      <c r="T822" s="61">
        <v>0</v>
      </c>
      <c r="U822" s="61">
        <v>0</v>
      </c>
      <c r="V822" s="61">
        <v>1</v>
      </c>
      <c r="W822" s="61">
        <v>0</v>
      </c>
      <c r="X822" s="61">
        <v>1</v>
      </c>
      <c r="Y822" s="61">
        <v>0</v>
      </c>
      <c r="Z822" s="61">
        <v>1</v>
      </c>
      <c r="AA822" s="61">
        <v>0</v>
      </c>
      <c r="AB822" s="61">
        <v>0</v>
      </c>
      <c r="AC822" s="61">
        <v>1</v>
      </c>
      <c r="AD822" s="61">
        <v>0</v>
      </c>
      <c r="AE822" s="61">
        <v>1</v>
      </c>
      <c r="AF822" s="61">
        <v>10</v>
      </c>
      <c r="AG822" s="61">
        <v>30</v>
      </c>
      <c r="AH822" s="61">
        <v>10</v>
      </c>
      <c r="AI822" s="61">
        <v>2</v>
      </c>
      <c r="AJ822" s="61">
        <v>0</v>
      </c>
      <c r="AK822" s="61">
        <v>0</v>
      </c>
      <c r="AL822" s="61">
        <v>0</v>
      </c>
      <c r="AM822" s="61">
        <v>0</v>
      </c>
      <c r="AN822" s="61">
        <v>0</v>
      </c>
    </row>
    <row r="823" spans="1:40" s="123" customFormat="1" ht="37.5" x14ac:dyDescent="0.25">
      <c r="A823" s="61">
        <v>743</v>
      </c>
      <c r="B823" s="61" t="s">
        <v>789</v>
      </c>
      <c r="C823" s="61" t="s">
        <v>4112</v>
      </c>
      <c r="D823" s="61" t="s">
        <v>546</v>
      </c>
      <c r="E823" s="61"/>
      <c r="F823" s="61" t="s">
        <v>1405</v>
      </c>
      <c r="G823" s="61"/>
      <c r="H823" s="61">
        <v>10</v>
      </c>
      <c r="I823" s="61">
        <v>1</v>
      </c>
      <c r="J823" s="61">
        <v>0</v>
      </c>
      <c r="K823" s="61">
        <v>0</v>
      </c>
      <c r="L823" s="61">
        <v>1</v>
      </c>
      <c r="M823" s="61">
        <v>1</v>
      </c>
      <c r="N823" s="61">
        <v>0</v>
      </c>
      <c r="O823" s="61">
        <v>0</v>
      </c>
      <c r="P823" s="61">
        <v>2</v>
      </c>
      <c r="Q823" s="61">
        <v>1</v>
      </c>
      <c r="R823" s="61">
        <v>0</v>
      </c>
      <c r="S823" s="61">
        <v>5</v>
      </c>
      <c r="T823" s="61">
        <v>0</v>
      </c>
      <c r="U823" s="61">
        <v>0</v>
      </c>
      <c r="V823" s="61">
        <v>1</v>
      </c>
      <c r="W823" s="61">
        <v>0</v>
      </c>
      <c r="X823" s="61">
        <v>1</v>
      </c>
      <c r="Y823" s="61">
        <v>0</v>
      </c>
      <c r="Z823" s="61">
        <v>1</v>
      </c>
      <c r="AA823" s="61">
        <v>0</v>
      </c>
      <c r="AB823" s="61">
        <v>0</v>
      </c>
      <c r="AC823" s="61">
        <v>1</v>
      </c>
      <c r="AD823" s="61">
        <v>0</v>
      </c>
      <c r="AE823" s="61">
        <v>1</v>
      </c>
      <c r="AF823" s="61">
        <v>10</v>
      </c>
      <c r="AG823" s="61">
        <v>30</v>
      </c>
      <c r="AH823" s="61">
        <v>10</v>
      </c>
      <c r="AI823" s="61">
        <v>2</v>
      </c>
      <c r="AJ823" s="61">
        <v>0</v>
      </c>
      <c r="AK823" s="61">
        <v>0</v>
      </c>
      <c r="AL823" s="61">
        <v>0</v>
      </c>
      <c r="AM823" s="61">
        <v>0</v>
      </c>
      <c r="AN823" s="61">
        <v>0</v>
      </c>
    </row>
    <row r="824" spans="1:40" s="123" customFormat="1" ht="37.5" x14ac:dyDescent="0.25">
      <c r="A824" s="61">
        <v>744</v>
      </c>
      <c r="B824" s="61" t="s">
        <v>789</v>
      </c>
      <c r="C824" s="61" t="s">
        <v>4113</v>
      </c>
      <c r="D824" s="61" t="s">
        <v>546</v>
      </c>
      <c r="E824" s="61"/>
      <c r="F824" s="61" t="s">
        <v>1405</v>
      </c>
      <c r="G824" s="61"/>
      <c r="H824" s="61">
        <v>10</v>
      </c>
      <c r="I824" s="61">
        <v>1</v>
      </c>
      <c r="J824" s="61">
        <v>0</v>
      </c>
      <c r="K824" s="61">
        <v>0</v>
      </c>
      <c r="L824" s="61">
        <v>1</v>
      </c>
      <c r="M824" s="61">
        <v>1</v>
      </c>
      <c r="N824" s="61">
        <v>0</v>
      </c>
      <c r="O824" s="61">
        <v>0</v>
      </c>
      <c r="P824" s="61">
        <v>2</v>
      </c>
      <c r="Q824" s="61">
        <v>1</v>
      </c>
      <c r="R824" s="61">
        <v>0</v>
      </c>
      <c r="S824" s="61">
        <v>5</v>
      </c>
      <c r="T824" s="61">
        <v>0</v>
      </c>
      <c r="U824" s="61">
        <v>0</v>
      </c>
      <c r="V824" s="61">
        <v>1</v>
      </c>
      <c r="W824" s="61">
        <v>0</v>
      </c>
      <c r="X824" s="61">
        <v>1</v>
      </c>
      <c r="Y824" s="61">
        <v>0</v>
      </c>
      <c r="Z824" s="61">
        <v>1</v>
      </c>
      <c r="AA824" s="61">
        <v>0</v>
      </c>
      <c r="AB824" s="61">
        <v>0</v>
      </c>
      <c r="AC824" s="61">
        <v>1</v>
      </c>
      <c r="AD824" s="61">
        <v>0</v>
      </c>
      <c r="AE824" s="61">
        <v>1</v>
      </c>
      <c r="AF824" s="61">
        <v>10</v>
      </c>
      <c r="AG824" s="61">
        <v>30</v>
      </c>
      <c r="AH824" s="61">
        <v>10</v>
      </c>
      <c r="AI824" s="61">
        <v>2</v>
      </c>
      <c r="AJ824" s="61">
        <v>0</v>
      </c>
      <c r="AK824" s="61">
        <v>0</v>
      </c>
      <c r="AL824" s="61">
        <v>0</v>
      </c>
      <c r="AM824" s="61">
        <v>0</v>
      </c>
      <c r="AN824" s="61">
        <v>0</v>
      </c>
    </row>
    <row r="825" spans="1:40" s="123" customFormat="1" ht="37.5" x14ac:dyDescent="0.25">
      <c r="A825" s="61">
        <v>745</v>
      </c>
      <c r="B825" s="61" t="s">
        <v>789</v>
      </c>
      <c r="C825" s="61" t="s">
        <v>4114</v>
      </c>
      <c r="D825" s="61" t="s">
        <v>546</v>
      </c>
      <c r="E825" s="61"/>
      <c r="F825" s="61" t="s">
        <v>1412</v>
      </c>
      <c r="G825" s="61"/>
      <c r="H825" s="61">
        <v>10</v>
      </c>
      <c r="I825" s="61">
        <v>1</v>
      </c>
      <c r="J825" s="61">
        <v>0</v>
      </c>
      <c r="K825" s="61">
        <v>0</v>
      </c>
      <c r="L825" s="61">
        <v>1</v>
      </c>
      <c r="M825" s="61">
        <v>1</v>
      </c>
      <c r="N825" s="61">
        <v>0</v>
      </c>
      <c r="O825" s="61">
        <v>0</v>
      </c>
      <c r="P825" s="61">
        <v>3</v>
      </c>
      <c r="Q825" s="61">
        <v>1</v>
      </c>
      <c r="R825" s="61">
        <v>0</v>
      </c>
      <c r="S825" s="61">
        <v>0</v>
      </c>
      <c r="T825" s="61">
        <v>0</v>
      </c>
      <c r="U825" s="61">
        <v>0</v>
      </c>
      <c r="V825" s="61">
        <v>1</v>
      </c>
      <c r="W825" s="61">
        <v>0</v>
      </c>
      <c r="X825" s="61">
        <v>1</v>
      </c>
      <c r="Y825" s="61">
        <v>0</v>
      </c>
      <c r="Z825" s="61">
        <v>1</v>
      </c>
      <c r="AA825" s="61">
        <v>0</v>
      </c>
      <c r="AB825" s="61">
        <v>0</v>
      </c>
      <c r="AC825" s="61">
        <v>1</v>
      </c>
      <c r="AD825" s="61">
        <v>0</v>
      </c>
      <c r="AE825" s="61">
        <v>1</v>
      </c>
      <c r="AF825" s="61">
        <v>30</v>
      </c>
      <c r="AG825" s="61">
        <v>30</v>
      </c>
      <c r="AH825" s="61">
        <v>10</v>
      </c>
      <c r="AI825" s="61">
        <v>0</v>
      </c>
      <c r="AJ825" s="61">
        <v>0</v>
      </c>
      <c r="AK825" s="61">
        <v>0</v>
      </c>
      <c r="AL825" s="61">
        <v>0</v>
      </c>
      <c r="AM825" s="61">
        <v>0</v>
      </c>
      <c r="AN825" s="61">
        <v>0</v>
      </c>
    </row>
    <row r="826" spans="1:40" s="123" customFormat="1" ht="56.25" x14ac:dyDescent="0.25">
      <c r="A826" s="61">
        <v>746</v>
      </c>
      <c r="B826" s="61" t="s">
        <v>789</v>
      </c>
      <c r="C826" s="61" t="s">
        <v>4115</v>
      </c>
      <c r="D826" s="61" t="s">
        <v>546</v>
      </c>
      <c r="E826" s="61"/>
      <c r="F826" s="61" t="s">
        <v>1413</v>
      </c>
      <c r="G826" s="61"/>
      <c r="H826" s="61">
        <v>10</v>
      </c>
      <c r="I826" s="61">
        <v>1</v>
      </c>
      <c r="J826" s="61">
        <v>0</v>
      </c>
      <c r="K826" s="61">
        <v>0</v>
      </c>
      <c r="L826" s="61">
        <v>1</v>
      </c>
      <c r="M826" s="61">
        <v>1</v>
      </c>
      <c r="N826" s="61">
        <v>0</v>
      </c>
      <c r="O826" s="61">
        <v>0</v>
      </c>
      <c r="P826" s="61">
        <v>2</v>
      </c>
      <c r="Q826" s="61">
        <v>1</v>
      </c>
      <c r="R826" s="61">
        <v>0</v>
      </c>
      <c r="S826" s="61">
        <v>0</v>
      </c>
      <c r="T826" s="61">
        <v>0</v>
      </c>
      <c r="U826" s="61">
        <v>0</v>
      </c>
      <c r="V826" s="61">
        <v>1</v>
      </c>
      <c r="W826" s="61">
        <v>0</v>
      </c>
      <c r="X826" s="61">
        <v>1</v>
      </c>
      <c r="Y826" s="61">
        <v>0</v>
      </c>
      <c r="Z826" s="61">
        <v>1</v>
      </c>
      <c r="AA826" s="61">
        <v>0</v>
      </c>
      <c r="AB826" s="61">
        <v>0</v>
      </c>
      <c r="AC826" s="61">
        <v>1</v>
      </c>
      <c r="AD826" s="61">
        <v>0</v>
      </c>
      <c r="AE826" s="61">
        <v>1</v>
      </c>
      <c r="AF826" s="61">
        <v>16</v>
      </c>
      <c r="AG826" s="61">
        <v>50</v>
      </c>
      <c r="AH826" s="61">
        <v>10</v>
      </c>
      <c r="AI826" s="61">
        <v>0</v>
      </c>
      <c r="AJ826" s="61">
        <v>0</v>
      </c>
      <c r="AK826" s="61">
        <v>0</v>
      </c>
      <c r="AL826" s="61">
        <v>0</v>
      </c>
      <c r="AM826" s="61">
        <v>0</v>
      </c>
      <c r="AN826" s="61">
        <v>0</v>
      </c>
    </row>
    <row r="827" spans="1:40" s="123" customFormat="1" ht="37.5" x14ac:dyDescent="0.25">
      <c r="A827" s="61">
        <v>747</v>
      </c>
      <c r="B827" s="61" t="s">
        <v>789</v>
      </c>
      <c r="C827" s="61" t="s">
        <v>4116</v>
      </c>
      <c r="D827" s="61" t="s">
        <v>546</v>
      </c>
      <c r="E827" s="61"/>
      <c r="F827" s="61" t="s">
        <v>1414</v>
      </c>
      <c r="G827" s="61"/>
      <c r="H827" s="61">
        <v>10</v>
      </c>
      <c r="I827" s="61">
        <v>1</v>
      </c>
      <c r="J827" s="61">
        <v>0</v>
      </c>
      <c r="K827" s="61">
        <v>0</v>
      </c>
      <c r="L827" s="61">
        <v>1</v>
      </c>
      <c r="M827" s="61">
        <v>1</v>
      </c>
      <c r="N827" s="61">
        <v>0</v>
      </c>
      <c r="O827" s="61">
        <v>0</v>
      </c>
      <c r="P827" s="61">
        <v>2</v>
      </c>
      <c r="Q827" s="61">
        <v>1</v>
      </c>
      <c r="R827" s="61">
        <v>0</v>
      </c>
      <c r="S827" s="61">
        <v>0</v>
      </c>
      <c r="T827" s="61">
        <v>0</v>
      </c>
      <c r="U827" s="61">
        <v>0</v>
      </c>
      <c r="V827" s="61">
        <v>1</v>
      </c>
      <c r="W827" s="61">
        <v>0</v>
      </c>
      <c r="X827" s="61">
        <v>1</v>
      </c>
      <c r="Y827" s="61">
        <v>0</v>
      </c>
      <c r="Z827" s="61">
        <v>1</v>
      </c>
      <c r="AA827" s="61">
        <v>0</v>
      </c>
      <c r="AB827" s="61">
        <v>0</v>
      </c>
      <c r="AC827" s="61">
        <v>1</v>
      </c>
      <c r="AD827" s="61">
        <v>0</v>
      </c>
      <c r="AE827" s="61">
        <v>1</v>
      </c>
      <c r="AF827" s="61">
        <v>16</v>
      </c>
      <c r="AG827" s="61">
        <v>50</v>
      </c>
      <c r="AH827" s="61">
        <v>10</v>
      </c>
      <c r="AI827" s="61">
        <v>0</v>
      </c>
      <c r="AJ827" s="61">
        <v>0</v>
      </c>
      <c r="AK827" s="61">
        <v>0</v>
      </c>
      <c r="AL827" s="61">
        <v>0</v>
      </c>
      <c r="AM827" s="61">
        <v>0</v>
      </c>
      <c r="AN827" s="61">
        <v>0</v>
      </c>
    </row>
    <row r="828" spans="1:40" s="123" customFormat="1" ht="56.25" x14ac:dyDescent="0.25">
      <c r="A828" s="61">
        <v>748</v>
      </c>
      <c r="B828" s="61" t="s">
        <v>789</v>
      </c>
      <c r="C828" s="61" t="s">
        <v>4117</v>
      </c>
      <c r="D828" s="61" t="s">
        <v>546</v>
      </c>
      <c r="E828" s="61"/>
      <c r="F828" s="61" t="s">
        <v>1416</v>
      </c>
      <c r="G828" s="61"/>
      <c r="H828" s="61">
        <v>10</v>
      </c>
      <c r="I828" s="61">
        <v>1</v>
      </c>
      <c r="J828" s="61">
        <v>0</v>
      </c>
      <c r="K828" s="61">
        <v>0</v>
      </c>
      <c r="L828" s="61">
        <v>1</v>
      </c>
      <c r="M828" s="61">
        <v>1</v>
      </c>
      <c r="N828" s="61">
        <v>0</v>
      </c>
      <c r="O828" s="61">
        <v>0</v>
      </c>
      <c r="P828" s="61">
        <v>2</v>
      </c>
      <c r="Q828" s="61">
        <v>1</v>
      </c>
      <c r="R828" s="61">
        <v>0</v>
      </c>
      <c r="S828" s="61">
        <v>0</v>
      </c>
      <c r="T828" s="61">
        <v>0</v>
      </c>
      <c r="U828" s="61">
        <v>0</v>
      </c>
      <c r="V828" s="61">
        <v>1</v>
      </c>
      <c r="W828" s="61">
        <v>0</v>
      </c>
      <c r="X828" s="61">
        <v>1</v>
      </c>
      <c r="Y828" s="61">
        <v>0</v>
      </c>
      <c r="Z828" s="61">
        <v>1</v>
      </c>
      <c r="AA828" s="61">
        <v>0</v>
      </c>
      <c r="AB828" s="61">
        <v>0</v>
      </c>
      <c r="AC828" s="61">
        <v>1</v>
      </c>
      <c r="AD828" s="61">
        <v>0</v>
      </c>
      <c r="AE828" s="61">
        <v>1</v>
      </c>
      <c r="AF828" s="61">
        <v>10</v>
      </c>
      <c r="AG828" s="61">
        <v>30</v>
      </c>
      <c r="AH828" s="61">
        <v>1</v>
      </c>
      <c r="AI828" s="61">
        <v>0</v>
      </c>
      <c r="AJ828" s="61">
        <v>0</v>
      </c>
      <c r="AK828" s="61">
        <v>0</v>
      </c>
      <c r="AL828" s="61">
        <v>0</v>
      </c>
      <c r="AM828" s="61">
        <v>0</v>
      </c>
      <c r="AN828" s="61">
        <v>0</v>
      </c>
    </row>
    <row r="829" spans="1:40" s="123" customFormat="1" ht="37.5" x14ac:dyDescent="0.25">
      <c r="A829" s="61">
        <v>749</v>
      </c>
      <c r="B829" s="61" t="s">
        <v>789</v>
      </c>
      <c r="C829" s="61" t="s">
        <v>4118</v>
      </c>
      <c r="D829" s="61" t="s">
        <v>546</v>
      </c>
      <c r="E829" s="61"/>
      <c r="F829" s="61" t="s">
        <v>1415</v>
      </c>
      <c r="G829" s="61"/>
      <c r="H829" s="61">
        <v>10</v>
      </c>
      <c r="I829" s="61">
        <v>1</v>
      </c>
      <c r="J829" s="61">
        <v>0</v>
      </c>
      <c r="K829" s="61">
        <v>0</v>
      </c>
      <c r="L829" s="61">
        <v>1</v>
      </c>
      <c r="M829" s="61">
        <v>1</v>
      </c>
      <c r="N829" s="61">
        <v>0</v>
      </c>
      <c r="O829" s="61">
        <v>0</v>
      </c>
      <c r="P829" s="61">
        <v>3</v>
      </c>
      <c r="Q829" s="61">
        <v>1</v>
      </c>
      <c r="R829" s="61">
        <v>0</v>
      </c>
      <c r="S829" s="61">
        <v>0</v>
      </c>
      <c r="T829" s="61">
        <v>0</v>
      </c>
      <c r="U829" s="61">
        <v>0</v>
      </c>
      <c r="V829" s="61">
        <v>1</v>
      </c>
      <c r="W829" s="61">
        <v>0</v>
      </c>
      <c r="X829" s="61">
        <v>1</v>
      </c>
      <c r="Y829" s="61">
        <v>0</v>
      </c>
      <c r="Z829" s="61">
        <v>1</v>
      </c>
      <c r="AA829" s="61">
        <v>0</v>
      </c>
      <c r="AB829" s="61">
        <v>0</v>
      </c>
      <c r="AC829" s="61">
        <v>1</v>
      </c>
      <c r="AD829" s="61">
        <v>0</v>
      </c>
      <c r="AE829" s="61">
        <v>1</v>
      </c>
      <c r="AF829" s="61">
        <v>10</v>
      </c>
      <c r="AG829" s="61">
        <v>30</v>
      </c>
      <c r="AH829" s="61">
        <v>10</v>
      </c>
      <c r="AI829" s="61">
        <v>0</v>
      </c>
      <c r="AJ829" s="61">
        <v>0</v>
      </c>
      <c r="AK829" s="61">
        <v>0</v>
      </c>
      <c r="AL829" s="61">
        <v>0</v>
      </c>
      <c r="AM829" s="61">
        <v>0</v>
      </c>
      <c r="AN829" s="61">
        <v>0</v>
      </c>
    </row>
    <row r="830" spans="1:40" s="123" customFormat="1" ht="75" x14ac:dyDescent="0.25">
      <c r="A830" s="61">
        <v>750</v>
      </c>
      <c r="B830" s="61" t="s">
        <v>789</v>
      </c>
      <c r="C830" s="61" t="s">
        <v>4119</v>
      </c>
      <c r="D830" s="61" t="s">
        <v>546</v>
      </c>
      <c r="E830" s="61"/>
      <c r="F830" s="61" t="s">
        <v>850</v>
      </c>
      <c r="G830" s="61"/>
      <c r="H830" s="61">
        <v>5</v>
      </c>
      <c r="I830" s="61">
        <v>1</v>
      </c>
      <c r="J830" s="61">
        <v>0</v>
      </c>
      <c r="K830" s="61">
        <v>0</v>
      </c>
      <c r="L830" s="61">
        <v>1</v>
      </c>
      <c r="M830" s="61">
        <v>1</v>
      </c>
      <c r="N830" s="61">
        <v>0</v>
      </c>
      <c r="O830" s="61">
        <v>0</v>
      </c>
      <c r="P830" s="61">
        <v>6</v>
      </c>
      <c r="Q830" s="61">
        <v>1</v>
      </c>
      <c r="R830" s="61">
        <v>0</v>
      </c>
      <c r="S830" s="61">
        <v>0</v>
      </c>
      <c r="T830" s="61">
        <v>0</v>
      </c>
      <c r="U830" s="61">
        <v>0</v>
      </c>
      <c r="V830" s="61">
        <v>3</v>
      </c>
      <c r="W830" s="61">
        <v>0</v>
      </c>
      <c r="X830" s="61">
        <v>2</v>
      </c>
      <c r="Y830" s="61">
        <v>0</v>
      </c>
      <c r="Z830" s="61">
        <v>1</v>
      </c>
      <c r="AA830" s="61">
        <v>0</v>
      </c>
      <c r="AB830" s="61">
        <v>0</v>
      </c>
      <c r="AC830" s="61">
        <v>1</v>
      </c>
      <c r="AD830" s="61">
        <v>0</v>
      </c>
      <c r="AE830" s="61">
        <v>1</v>
      </c>
      <c r="AF830" s="61">
        <v>9</v>
      </c>
      <c r="AG830" s="61">
        <v>9</v>
      </c>
      <c r="AH830" s="61">
        <v>10</v>
      </c>
      <c r="AI830" s="61">
        <v>2</v>
      </c>
      <c r="AJ830" s="61">
        <v>0</v>
      </c>
      <c r="AK830" s="61">
        <v>0</v>
      </c>
      <c r="AL830" s="61">
        <v>0</v>
      </c>
      <c r="AM830" s="61">
        <v>0</v>
      </c>
      <c r="AN830" s="61">
        <v>0</v>
      </c>
    </row>
    <row r="831" spans="1:40" s="123" customFormat="1" ht="56.25" x14ac:dyDescent="0.25">
      <c r="A831" s="61">
        <v>751</v>
      </c>
      <c r="B831" s="61" t="s">
        <v>789</v>
      </c>
      <c r="C831" s="61" t="s">
        <v>4120</v>
      </c>
      <c r="D831" s="61" t="s">
        <v>546</v>
      </c>
      <c r="E831" s="61"/>
      <c r="F831" s="61" t="s">
        <v>1416</v>
      </c>
      <c r="G831" s="61"/>
      <c r="H831" s="61">
        <v>10</v>
      </c>
      <c r="I831" s="61">
        <v>1</v>
      </c>
      <c r="J831" s="61">
        <v>0</v>
      </c>
      <c r="K831" s="61">
        <v>0</v>
      </c>
      <c r="L831" s="61">
        <v>1</v>
      </c>
      <c r="M831" s="61">
        <v>1</v>
      </c>
      <c r="N831" s="61">
        <v>0</v>
      </c>
      <c r="O831" s="61">
        <v>0</v>
      </c>
      <c r="P831" s="61">
        <v>3</v>
      </c>
      <c r="Q831" s="61">
        <v>1</v>
      </c>
      <c r="R831" s="61">
        <v>0</v>
      </c>
      <c r="S831" s="61">
        <v>0</v>
      </c>
      <c r="T831" s="61">
        <v>0</v>
      </c>
      <c r="U831" s="61">
        <v>0</v>
      </c>
      <c r="V831" s="61">
        <v>1</v>
      </c>
      <c r="W831" s="61">
        <v>0</v>
      </c>
      <c r="X831" s="61">
        <v>1</v>
      </c>
      <c r="Y831" s="61">
        <v>0</v>
      </c>
      <c r="Z831" s="61">
        <v>1</v>
      </c>
      <c r="AA831" s="61">
        <v>0</v>
      </c>
      <c r="AB831" s="61">
        <v>0</v>
      </c>
      <c r="AC831" s="61">
        <v>1</v>
      </c>
      <c r="AD831" s="61">
        <v>0</v>
      </c>
      <c r="AE831" s="61">
        <v>1</v>
      </c>
      <c r="AF831" s="61">
        <v>10</v>
      </c>
      <c r="AG831" s="61">
        <v>30</v>
      </c>
      <c r="AH831" s="61">
        <v>10</v>
      </c>
      <c r="AI831" s="61">
        <v>2</v>
      </c>
      <c r="AJ831" s="61">
        <v>0</v>
      </c>
      <c r="AK831" s="61">
        <v>0</v>
      </c>
      <c r="AL831" s="61">
        <v>0</v>
      </c>
      <c r="AM831" s="61">
        <v>0</v>
      </c>
      <c r="AN831" s="61">
        <v>0</v>
      </c>
    </row>
    <row r="832" spans="1:40" s="123" customFormat="1" ht="56.25" x14ac:dyDescent="0.25">
      <c r="A832" s="61">
        <v>752</v>
      </c>
      <c r="B832" s="61" t="s">
        <v>789</v>
      </c>
      <c r="C832" s="61" t="s">
        <v>4121</v>
      </c>
      <c r="D832" s="61" t="s">
        <v>546</v>
      </c>
      <c r="E832" s="61"/>
      <c r="F832" s="61" t="s">
        <v>1417</v>
      </c>
      <c r="G832" s="61"/>
      <c r="H832" s="61">
        <v>10</v>
      </c>
      <c r="I832" s="61">
        <v>1</v>
      </c>
      <c r="J832" s="61">
        <v>0</v>
      </c>
      <c r="K832" s="61">
        <v>0</v>
      </c>
      <c r="L832" s="61">
        <v>1</v>
      </c>
      <c r="M832" s="61">
        <v>1</v>
      </c>
      <c r="N832" s="61">
        <v>0</v>
      </c>
      <c r="O832" s="61">
        <v>0</v>
      </c>
      <c r="P832" s="61">
        <v>4</v>
      </c>
      <c r="Q832" s="61">
        <v>1</v>
      </c>
      <c r="R832" s="61">
        <v>0</v>
      </c>
      <c r="S832" s="61">
        <v>0</v>
      </c>
      <c r="T832" s="61">
        <v>0</v>
      </c>
      <c r="U832" s="61">
        <v>0</v>
      </c>
      <c r="V832" s="61">
        <v>2</v>
      </c>
      <c r="W832" s="61">
        <v>0</v>
      </c>
      <c r="X832" s="61">
        <v>1</v>
      </c>
      <c r="Y832" s="61">
        <v>0</v>
      </c>
      <c r="Z832" s="61">
        <v>2</v>
      </c>
      <c r="AA832" s="61">
        <v>0</v>
      </c>
      <c r="AB832" s="61">
        <v>0</v>
      </c>
      <c r="AC832" s="61">
        <v>1</v>
      </c>
      <c r="AD832" s="61">
        <v>0</v>
      </c>
      <c r="AE832" s="61">
        <v>10</v>
      </c>
      <c r="AF832" s="61">
        <v>30</v>
      </c>
      <c r="AG832" s="61">
        <v>10</v>
      </c>
      <c r="AH832" s="61">
        <v>10</v>
      </c>
      <c r="AI832" s="61">
        <v>2</v>
      </c>
      <c r="AJ832" s="61">
        <v>0</v>
      </c>
      <c r="AK832" s="61">
        <v>0</v>
      </c>
      <c r="AL832" s="61">
        <v>0</v>
      </c>
      <c r="AM832" s="61">
        <v>0</v>
      </c>
      <c r="AN832" s="61">
        <v>0</v>
      </c>
    </row>
    <row r="833" spans="1:40" s="123" customFormat="1" ht="37.5" x14ac:dyDescent="0.25">
      <c r="A833" s="61">
        <v>753</v>
      </c>
      <c r="B833" s="61" t="s">
        <v>789</v>
      </c>
      <c r="C833" s="61" t="s">
        <v>1423</v>
      </c>
      <c r="D833" s="61" t="s">
        <v>546</v>
      </c>
      <c r="E833" s="61"/>
      <c r="F833" s="61" t="s">
        <v>1418</v>
      </c>
      <c r="G833" s="61"/>
      <c r="H833" s="61">
        <v>5</v>
      </c>
      <c r="I833" s="61">
        <v>0</v>
      </c>
      <c r="J833" s="61">
        <v>0</v>
      </c>
      <c r="K833" s="61">
        <v>0</v>
      </c>
      <c r="L833" s="61">
        <v>1</v>
      </c>
      <c r="M833" s="61">
        <v>1</v>
      </c>
      <c r="N833" s="61">
        <v>0</v>
      </c>
      <c r="O833" s="61">
        <v>0</v>
      </c>
      <c r="P833" s="61">
        <v>2</v>
      </c>
      <c r="Q833" s="61">
        <v>1</v>
      </c>
      <c r="R833" s="61">
        <v>0</v>
      </c>
      <c r="S833" s="61">
        <v>0</v>
      </c>
      <c r="T833" s="61">
        <v>0</v>
      </c>
      <c r="U833" s="61">
        <v>0</v>
      </c>
      <c r="V833" s="61">
        <v>2</v>
      </c>
      <c r="W833" s="61">
        <v>0</v>
      </c>
      <c r="X833" s="61">
        <v>1</v>
      </c>
      <c r="Y833" s="61">
        <v>0</v>
      </c>
      <c r="Z833" s="61">
        <v>1</v>
      </c>
      <c r="AA833" s="61">
        <v>0</v>
      </c>
      <c r="AB833" s="61">
        <v>0</v>
      </c>
      <c r="AC833" s="61">
        <v>1</v>
      </c>
      <c r="AD833" s="61">
        <v>0</v>
      </c>
      <c r="AE833" s="61">
        <v>10</v>
      </c>
      <c r="AF833" s="61">
        <v>10</v>
      </c>
      <c r="AG833" s="61">
        <v>10</v>
      </c>
      <c r="AH833" s="61">
        <v>10</v>
      </c>
      <c r="AI833" s="61">
        <v>0</v>
      </c>
      <c r="AJ833" s="61">
        <v>0</v>
      </c>
      <c r="AK833" s="61">
        <v>0</v>
      </c>
      <c r="AL833" s="61">
        <v>0</v>
      </c>
      <c r="AM833" s="61">
        <v>0</v>
      </c>
      <c r="AN833" s="61">
        <v>0</v>
      </c>
    </row>
    <row r="834" spans="1:40" s="123" customFormat="1" ht="37.5" x14ac:dyDescent="0.25">
      <c r="A834" s="61">
        <v>754</v>
      </c>
      <c r="B834" s="61" t="s">
        <v>789</v>
      </c>
      <c r="C834" s="61" t="s">
        <v>4122</v>
      </c>
      <c r="D834" s="61" t="s">
        <v>546</v>
      </c>
      <c r="E834" s="61"/>
      <c r="F834" s="61" t="s">
        <v>1419</v>
      </c>
      <c r="G834" s="61"/>
      <c r="H834" s="61">
        <v>10</v>
      </c>
      <c r="I834" s="61">
        <v>1</v>
      </c>
      <c r="J834" s="61">
        <v>1</v>
      </c>
      <c r="K834" s="61">
        <v>0</v>
      </c>
      <c r="L834" s="61">
        <v>1</v>
      </c>
      <c r="M834" s="61">
        <v>1</v>
      </c>
      <c r="N834" s="61">
        <v>0</v>
      </c>
      <c r="O834" s="61">
        <v>0</v>
      </c>
      <c r="P834" s="61">
        <v>2</v>
      </c>
      <c r="Q834" s="61">
        <v>1</v>
      </c>
      <c r="R834" s="61">
        <v>0</v>
      </c>
      <c r="S834" s="61">
        <v>5</v>
      </c>
      <c r="T834" s="61">
        <v>0</v>
      </c>
      <c r="U834" s="61">
        <v>0</v>
      </c>
      <c r="V834" s="61">
        <v>1</v>
      </c>
      <c r="W834" s="61">
        <v>0</v>
      </c>
      <c r="X834" s="61">
        <v>1</v>
      </c>
      <c r="Y834" s="61">
        <v>0</v>
      </c>
      <c r="Z834" s="61">
        <v>0</v>
      </c>
      <c r="AA834" s="61">
        <v>0</v>
      </c>
      <c r="AB834" s="61">
        <v>0</v>
      </c>
      <c r="AC834" s="61">
        <v>1</v>
      </c>
      <c r="AD834" s="61">
        <v>0</v>
      </c>
      <c r="AE834" s="61">
        <v>1</v>
      </c>
      <c r="AF834" s="61">
        <v>0</v>
      </c>
      <c r="AG834" s="61">
        <v>30</v>
      </c>
      <c r="AH834" s="61">
        <v>20</v>
      </c>
      <c r="AI834" s="61">
        <v>0</v>
      </c>
      <c r="AJ834" s="61">
        <v>0</v>
      </c>
      <c r="AK834" s="61">
        <v>0</v>
      </c>
      <c r="AL834" s="61">
        <v>0</v>
      </c>
      <c r="AM834" s="61">
        <v>0</v>
      </c>
      <c r="AN834" s="61">
        <v>0</v>
      </c>
    </row>
    <row r="835" spans="1:40" s="178" customFormat="1" ht="37.5" x14ac:dyDescent="0.25">
      <c r="A835" s="61">
        <v>755</v>
      </c>
      <c r="B835" s="61" t="s">
        <v>789</v>
      </c>
      <c r="C835" s="61" t="s">
        <v>4123</v>
      </c>
      <c r="D835" s="61" t="s">
        <v>546</v>
      </c>
      <c r="E835" s="61"/>
      <c r="F835" s="61" t="s">
        <v>851</v>
      </c>
      <c r="G835" s="61"/>
      <c r="H835" s="155">
        <v>10</v>
      </c>
      <c r="I835" s="155">
        <v>1</v>
      </c>
      <c r="J835" s="155">
        <v>1</v>
      </c>
      <c r="K835" s="155"/>
      <c r="L835" s="155">
        <v>1</v>
      </c>
      <c r="M835" s="155">
        <v>1</v>
      </c>
      <c r="N835" s="155"/>
      <c r="O835" s="155"/>
      <c r="P835" s="155">
        <v>5</v>
      </c>
      <c r="Q835" s="155">
        <v>1</v>
      </c>
      <c r="R835" s="155"/>
      <c r="S835" s="155">
        <v>5</v>
      </c>
      <c r="T835" s="155"/>
      <c r="U835" s="155"/>
      <c r="V835" s="155">
        <v>1</v>
      </c>
      <c r="W835" s="155"/>
      <c r="X835" s="155">
        <v>1</v>
      </c>
      <c r="Y835" s="155"/>
      <c r="Z835" s="155"/>
      <c r="AA835" s="155"/>
      <c r="AB835" s="155"/>
      <c r="AC835" s="155">
        <v>1</v>
      </c>
      <c r="AD835" s="155"/>
      <c r="AE835" s="155">
        <v>1</v>
      </c>
      <c r="AF835" s="155"/>
      <c r="AG835" s="155">
        <v>30</v>
      </c>
      <c r="AH835" s="155">
        <v>20</v>
      </c>
      <c r="AI835" s="155"/>
      <c r="AJ835" s="155"/>
      <c r="AK835" s="155"/>
      <c r="AL835" s="155"/>
      <c r="AM835" s="155"/>
      <c r="AN835" s="155"/>
    </row>
    <row r="836" spans="1:40" s="178" customFormat="1" ht="56.25" x14ac:dyDescent="0.25">
      <c r="A836" s="61">
        <v>756</v>
      </c>
      <c r="B836" s="61" t="s">
        <v>789</v>
      </c>
      <c r="C836" s="61" t="s">
        <v>1422</v>
      </c>
      <c r="D836" s="61" t="s">
        <v>546</v>
      </c>
      <c r="E836" s="61"/>
      <c r="F836" s="61" t="s">
        <v>851</v>
      </c>
      <c r="G836" s="61"/>
      <c r="H836" s="155">
        <v>10</v>
      </c>
      <c r="I836" s="155">
        <v>1</v>
      </c>
      <c r="J836" s="155">
        <v>1</v>
      </c>
      <c r="K836" s="155"/>
      <c r="L836" s="155">
        <v>1</v>
      </c>
      <c r="M836" s="155">
        <v>1</v>
      </c>
      <c r="N836" s="155"/>
      <c r="O836" s="155"/>
      <c r="P836" s="155">
        <v>5</v>
      </c>
      <c r="Q836" s="155">
        <v>1</v>
      </c>
      <c r="R836" s="155"/>
      <c r="S836" s="155">
        <v>5</v>
      </c>
      <c r="T836" s="155"/>
      <c r="U836" s="155"/>
      <c r="V836" s="155">
        <v>1</v>
      </c>
      <c r="W836" s="155"/>
      <c r="X836" s="155">
        <v>1</v>
      </c>
      <c r="Y836" s="155"/>
      <c r="Z836" s="155"/>
      <c r="AA836" s="155"/>
      <c r="AB836" s="155"/>
      <c r="AC836" s="155">
        <v>1</v>
      </c>
      <c r="AD836" s="155"/>
      <c r="AE836" s="155">
        <v>1</v>
      </c>
      <c r="AF836" s="155"/>
      <c r="AG836" s="155">
        <v>30</v>
      </c>
      <c r="AH836" s="155">
        <v>20</v>
      </c>
      <c r="AI836" s="155"/>
      <c r="AJ836" s="155"/>
      <c r="AK836" s="155"/>
      <c r="AL836" s="155"/>
      <c r="AM836" s="155"/>
      <c r="AN836" s="155"/>
    </row>
    <row r="837" spans="1:40" s="123" customFormat="1" ht="37.5" x14ac:dyDescent="0.25">
      <c r="A837" s="61">
        <v>757</v>
      </c>
      <c r="B837" s="61" t="s">
        <v>789</v>
      </c>
      <c r="C837" s="61" t="s">
        <v>1423</v>
      </c>
      <c r="D837" s="61" t="s">
        <v>546</v>
      </c>
      <c r="E837" s="61"/>
      <c r="F837" s="61" t="s">
        <v>1418</v>
      </c>
      <c r="G837" s="61"/>
      <c r="H837" s="61">
        <v>10</v>
      </c>
      <c r="I837" s="61">
        <v>1</v>
      </c>
      <c r="J837" s="61">
        <v>1</v>
      </c>
      <c r="K837" s="61">
        <v>0</v>
      </c>
      <c r="L837" s="61">
        <v>1</v>
      </c>
      <c r="M837" s="61">
        <v>0</v>
      </c>
      <c r="N837" s="61">
        <v>0</v>
      </c>
      <c r="O837" s="61">
        <v>0</v>
      </c>
      <c r="P837" s="61">
        <v>2</v>
      </c>
      <c r="Q837" s="61">
        <v>1</v>
      </c>
      <c r="R837" s="61">
        <v>0</v>
      </c>
      <c r="S837" s="61">
        <v>5</v>
      </c>
      <c r="T837" s="61">
        <v>0</v>
      </c>
      <c r="U837" s="61">
        <v>0</v>
      </c>
      <c r="V837" s="61">
        <v>1</v>
      </c>
      <c r="W837" s="61">
        <v>1</v>
      </c>
      <c r="X837" s="61">
        <v>0</v>
      </c>
      <c r="Y837" s="61">
        <v>0</v>
      </c>
      <c r="Z837" s="61">
        <v>0</v>
      </c>
      <c r="AA837" s="61">
        <v>0</v>
      </c>
      <c r="AB837" s="61">
        <v>0</v>
      </c>
      <c r="AC837" s="61">
        <v>1</v>
      </c>
      <c r="AD837" s="61">
        <v>0</v>
      </c>
      <c r="AE837" s="61">
        <v>1</v>
      </c>
      <c r="AF837" s="61">
        <v>0</v>
      </c>
      <c r="AG837" s="61">
        <v>30</v>
      </c>
      <c r="AH837" s="61">
        <v>20</v>
      </c>
      <c r="AI837" s="61">
        <v>0</v>
      </c>
      <c r="AJ837" s="61">
        <v>0</v>
      </c>
      <c r="AK837" s="61">
        <v>0</v>
      </c>
      <c r="AL837" s="61">
        <v>0</v>
      </c>
      <c r="AM837" s="61">
        <v>0</v>
      </c>
      <c r="AN837" s="61">
        <v>0</v>
      </c>
    </row>
    <row r="838" spans="1:40" s="126" customFormat="1" ht="37.5" x14ac:dyDescent="0.25">
      <c r="A838" s="125"/>
      <c r="B838" s="125" t="s">
        <v>126</v>
      </c>
      <c r="C838" s="125"/>
      <c r="D838" s="125" t="s">
        <v>546</v>
      </c>
      <c r="E838" s="125">
        <v>77.099999999999994</v>
      </c>
      <c r="F838" s="125"/>
      <c r="G838" s="125"/>
      <c r="H838" s="125">
        <f>SUM(H815:H837)</f>
        <v>220</v>
      </c>
      <c r="I838" s="125">
        <f t="shared" ref="I838:AN838" si="74">SUM(I815:I837)</f>
        <v>22</v>
      </c>
      <c r="J838" s="125">
        <f t="shared" si="74"/>
        <v>8</v>
      </c>
      <c r="K838" s="125">
        <f t="shared" si="74"/>
        <v>0</v>
      </c>
      <c r="L838" s="125">
        <f t="shared" si="74"/>
        <v>27</v>
      </c>
      <c r="M838" s="125">
        <f t="shared" si="74"/>
        <v>22</v>
      </c>
      <c r="N838" s="125">
        <f t="shared" si="74"/>
        <v>0</v>
      </c>
      <c r="O838" s="125">
        <f t="shared" si="74"/>
        <v>1</v>
      </c>
      <c r="P838" s="125">
        <f t="shared" si="74"/>
        <v>61</v>
      </c>
      <c r="Q838" s="125">
        <f t="shared" si="74"/>
        <v>23</v>
      </c>
      <c r="R838" s="125">
        <f t="shared" si="74"/>
        <v>0</v>
      </c>
      <c r="S838" s="125">
        <f t="shared" si="74"/>
        <v>70</v>
      </c>
      <c r="T838" s="125">
        <f t="shared" si="74"/>
        <v>0</v>
      </c>
      <c r="U838" s="125">
        <f t="shared" si="74"/>
        <v>0</v>
      </c>
      <c r="V838" s="125">
        <f t="shared" si="74"/>
        <v>31</v>
      </c>
      <c r="W838" s="125">
        <f t="shared" si="74"/>
        <v>1</v>
      </c>
      <c r="X838" s="125">
        <f t="shared" si="74"/>
        <v>23</v>
      </c>
      <c r="Y838" s="125">
        <f t="shared" si="74"/>
        <v>0</v>
      </c>
      <c r="Z838" s="125">
        <f t="shared" si="74"/>
        <v>17</v>
      </c>
      <c r="AA838" s="125">
        <f t="shared" si="74"/>
        <v>0</v>
      </c>
      <c r="AB838" s="125">
        <f t="shared" si="74"/>
        <v>0</v>
      </c>
      <c r="AC838" s="125">
        <f t="shared" si="74"/>
        <v>23</v>
      </c>
      <c r="AD838" s="125">
        <f t="shared" si="74"/>
        <v>0</v>
      </c>
      <c r="AE838" s="125">
        <f t="shared" si="74"/>
        <v>41</v>
      </c>
      <c r="AF838" s="125">
        <f t="shared" si="74"/>
        <v>241</v>
      </c>
      <c r="AG838" s="125">
        <f t="shared" si="74"/>
        <v>649</v>
      </c>
      <c r="AH838" s="125">
        <f t="shared" si="74"/>
        <v>271</v>
      </c>
      <c r="AI838" s="125">
        <f t="shared" si="74"/>
        <v>29</v>
      </c>
      <c r="AJ838" s="125">
        <f t="shared" si="74"/>
        <v>0</v>
      </c>
      <c r="AK838" s="125">
        <f t="shared" si="74"/>
        <v>0</v>
      </c>
      <c r="AL838" s="125">
        <f t="shared" si="74"/>
        <v>0</v>
      </c>
      <c r="AM838" s="125">
        <f t="shared" si="74"/>
        <v>1</v>
      </c>
      <c r="AN838" s="125">
        <f t="shared" si="74"/>
        <v>0</v>
      </c>
    </row>
    <row r="839" spans="1:40" s="123" customFormat="1" ht="37.5" x14ac:dyDescent="0.25">
      <c r="A839" s="61">
        <v>758</v>
      </c>
      <c r="B839" s="61" t="s">
        <v>789</v>
      </c>
      <c r="C839" s="61" t="s">
        <v>629</v>
      </c>
      <c r="D839" s="61" t="s">
        <v>546</v>
      </c>
      <c r="E839" s="61"/>
      <c r="F839" s="61"/>
      <c r="G839" s="61">
        <v>0</v>
      </c>
      <c r="H839" s="61">
        <v>0</v>
      </c>
      <c r="I839" s="61">
        <v>0</v>
      </c>
      <c r="J839" s="61">
        <v>0</v>
      </c>
      <c r="K839" s="61">
        <v>0</v>
      </c>
      <c r="L839" s="61">
        <v>0</v>
      </c>
      <c r="M839" s="61">
        <v>0</v>
      </c>
      <c r="N839" s="61">
        <v>0</v>
      </c>
      <c r="O839" s="61">
        <v>0</v>
      </c>
      <c r="P839" s="61">
        <v>0</v>
      </c>
      <c r="Q839" s="61">
        <v>0</v>
      </c>
      <c r="R839" s="61">
        <v>0</v>
      </c>
      <c r="S839" s="61">
        <v>0</v>
      </c>
      <c r="T839" s="61">
        <v>0</v>
      </c>
      <c r="U839" s="61">
        <v>0</v>
      </c>
      <c r="V839" s="61">
        <v>0</v>
      </c>
      <c r="W839" s="61">
        <v>0</v>
      </c>
      <c r="X839" s="61">
        <v>0</v>
      </c>
      <c r="Y839" s="61">
        <v>0</v>
      </c>
      <c r="Z839" s="61">
        <v>0</v>
      </c>
      <c r="AA839" s="61">
        <v>0</v>
      </c>
      <c r="AB839" s="61">
        <v>0</v>
      </c>
      <c r="AC839" s="61">
        <v>0</v>
      </c>
      <c r="AD839" s="61">
        <v>0</v>
      </c>
      <c r="AE839" s="61">
        <v>0</v>
      </c>
      <c r="AF839" s="61">
        <v>0</v>
      </c>
      <c r="AG839" s="61">
        <v>0</v>
      </c>
      <c r="AH839" s="61">
        <v>0</v>
      </c>
      <c r="AI839" s="61">
        <v>0</v>
      </c>
      <c r="AJ839" s="61">
        <v>0</v>
      </c>
      <c r="AK839" s="61">
        <v>0</v>
      </c>
      <c r="AL839" s="61">
        <v>0</v>
      </c>
      <c r="AM839" s="61">
        <v>0</v>
      </c>
      <c r="AN839" s="61">
        <v>0</v>
      </c>
    </row>
    <row r="840" spans="1:40" s="126" customFormat="1" ht="37.5" x14ac:dyDescent="0.25">
      <c r="A840" s="125"/>
      <c r="B840" s="125" t="s">
        <v>1453</v>
      </c>
      <c r="C840" s="125"/>
      <c r="D840" s="125" t="s">
        <v>546</v>
      </c>
      <c r="E840" s="125"/>
      <c r="F840" s="125"/>
      <c r="G840" s="125">
        <f>G839+G838</f>
        <v>0</v>
      </c>
      <c r="H840" s="125">
        <f t="shared" ref="H840:AN840" si="75">H839+H838</f>
        <v>220</v>
      </c>
      <c r="I840" s="125">
        <f t="shared" si="75"/>
        <v>22</v>
      </c>
      <c r="J840" s="125">
        <f t="shared" si="75"/>
        <v>8</v>
      </c>
      <c r="K840" s="125">
        <f t="shared" si="75"/>
        <v>0</v>
      </c>
      <c r="L840" s="125">
        <f t="shared" si="75"/>
        <v>27</v>
      </c>
      <c r="M840" s="125">
        <f t="shared" si="75"/>
        <v>22</v>
      </c>
      <c r="N840" s="125">
        <f t="shared" si="75"/>
        <v>0</v>
      </c>
      <c r="O840" s="125">
        <f t="shared" si="75"/>
        <v>1</v>
      </c>
      <c r="P840" s="125">
        <f t="shared" si="75"/>
        <v>61</v>
      </c>
      <c r="Q840" s="125">
        <f t="shared" si="75"/>
        <v>23</v>
      </c>
      <c r="R840" s="125">
        <f t="shared" si="75"/>
        <v>0</v>
      </c>
      <c r="S840" s="125">
        <f t="shared" si="75"/>
        <v>70</v>
      </c>
      <c r="T840" s="125">
        <f t="shared" si="75"/>
        <v>0</v>
      </c>
      <c r="U840" s="125">
        <f t="shared" si="75"/>
        <v>0</v>
      </c>
      <c r="V840" s="125">
        <f t="shared" si="75"/>
        <v>31</v>
      </c>
      <c r="W840" s="125">
        <f t="shared" si="75"/>
        <v>1</v>
      </c>
      <c r="X840" s="125">
        <f t="shared" si="75"/>
        <v>23</v>
      </c>
      <c r="Y840" s="125">
        <f t="shared" si="75"/>
        <v>0</v>
      </c>
      <c r="Z840" s="125">
        <f t="shared" si="75"/>
        <v>17</v>
      </c>
      <c r="AA840" s="125">
        <f t="shared" si="75"/>
        <v>0</v>
      </c>
      <c r="AB840" s="125">
        <f t="shared" si="75"/>
        <v>0</v>
      </c>
      <c r="AC840" s="125">
        <f t="shared" si="75"/>
        <v>23</v>
      </c>
      <c r="AD840" s="125">
        <f t="shared" si="75"/>
        <v>0</v>
      </c>
      <c r="AE840" s="125">
        <f t="shared" si="75"/>
        <v>41</v>
      </c>
      <c r="AF840" s="125">
        <f t="shared" si="75"/>
        <v>241</v>
      </c>
      <c r="AG840" s="125">
        <f t="shared" si="75"/>
        <v>649</v>
      </c>
      <c r="AH840" s="125">
        <f t="shared" si="75"/>
        <v>271</v>
      </c>
      <c r="AI840" s="125">
        <f t="shared" si="75"/>
        <v>29</v>
      </c>
      <c r="AJ840" s="125">
        <f t="shared" si="75"/>
        <v>0</v>
      </c>
      <c r="AK840" s="125">
        <f t="shared" si="75"/>
        <v>0</v>
      </c>
      <c r="AL840" s="125">
        <f t="shared" si="75"/>
        <v>0</v>
      </c>
      <c r="AM840" s="125">
        <f t="shared" si="75"/>
        <v>1</v>
      </c>
      <c r="AN840" s="125">
        <f t="shared" si="75"/>
        <v>0</v>
      </c>
    </row>
    <row r="841" spans="1:40" s="123" customFormat="1" ht="166.5" customHeight="1" x14ac:dyDescent="0.25">
      <c r="A841" s="61">
        <v>759</v>
      </c>
      <c r="B841" s="61" t="s">
        <v>790</v>
      </c>
      <c r="C841" s="61" t="s">
        <v>4124</v>
      </c>
      <c r="D841" s="61" t="s">
        <v>551</v>
      </c>
      <c r="E841" s="61"/>
      <c r="F841" s="61" t="s">
        <v>841</v>
      </c>
      <c r="G841" s="61"/>
      <c r="H841" s="61">
        <v>5</v>
      </c>
      <c r="I841" s="61">
        <v>1</v>
      </c>
      <c r="J841" s="61">
        <v>0</v>
      </c>
      <c r="K841" s="61">
        <v>0</v>
      </c>
      <c r="L841" s="61">
        <v>0</v>
      </c>
      <c r="M841" s="61">
        <v>1</v>
      </c>
      <c r="N841" s="61">
        <v>0</v>
      </c>
      <c r="O841" s="61">
        <v>1</v>
      </c>
      <c r="P841" s="61">
        <v>2</v>
      </c>
      <c r="Q841" s="61">
        <v>1</v>
      </c>
      <c r="R841" s="61">
        <v>0</v>
      </c>
      <c r="S841" s="61">
        <v>5</v>
      </c>
      <c r="T841" s="61">
        <v>0</v>
      </c>
      <c r="U841" s="61">
        <v>0</v>
      </c>
      <c r="V841" s="61">
        <v>1</v>
      </c>
      <c r="W841" s="61">
        <v>1</v>
      </c>
      <c r="X841" s="61">
        <v>1</v>
      </c>
      <c r="Y841" s="61">
        <v>0</v>
      </c>
      <c r="Z841" s="61">
        <v>0</v>
      </c>
      <c r="AA841" s="61">
        <v>1</v>
      </c>
      <c r="AB841" s="61">
        <v>0</v>
      </c>
      <c r="AC841" s="61">
        <v>1</v>
      </c>
      <c r="AD841" s="61">
        <v>0</v>
      </c>
      <c r="AE841" s="61">
        <v>0</v>
      </c>
      <c r="AF841" s="61">
        <v>10</v>
      </c>
      <c r="AG841" s="61">
        <v>30</v>
      </c>
      <c r="AH841" s="61">
        <v>20</v>
      </c>
      <c r="AI841" s="61">
        <v>0</v>
      </c>
      <c r="AJ841" s="61">
        <v>0</v>
      </c>
      <c r="AK841" s="61">
        <v>0</v>
      </c>
      <c r="AL841" s="61">
        <v>0</v>
      </c>
      <c r="AM841" s="61">
        <v>0</v>
      </c>
      <c r="AN841" s="61">
        <v>0</v>
      </c>
    </row>
    <row r="842" spans="1:40" s="123" customFormat="1" ht="93.75" x14ac:dyDescent="0.25">
      <c r="A842" s="61">
        <v>760</v>
      </c>
      <c r="B842" s="61" t="s">
        <v>790</v>
      </c>
      <c r="C842" s="61" t="s">
        <v>4125</v>
      </c>
      <c r="D842" s="61" t="s">
        <v>605</v>
      </c>
      <c r="E842" s="61"/>
      <c r="F842" s="61" t="s">
        <v>841</v>
      </c>
      <c r="G842" s="61"/>
      <c r="H842" s="61">
        <v>5</v>
      </c>
      <c r="I842" s="61">
        <v>1</v>
      </c>
      <c r="J842" s="61">
        <v>0</v>
      </c>
      <c r="K842" s="61">
        <v>0</v>
      </c>
      <c r="L842" s="61">
        <v>0</v>
      </c>
      <c r="M842" s="61">
        <v>0</v>
      </c>
      <c r="N842" s="61">
        <v>0</v>
      </c>
      <c r="O842" s="61">
        <v>1</v>
      </c>
      <c r="P842" s="61">
        <v>2</v>
      </c>
      <c r="Q842" s="61">
        <v>1</v>
      </c>
      <c r="R842" s="61">
        <v>0</v>
      </c>
      <c r="S842" s="61">
        <v>5</v>
      </c>
      <c r="T842" s="61">
        <v>0</v>
      </c>
      <c r="U842" s="61">
        <v>0</v>
      </c>
      <c r="V842" s="61">
        <v>1</v>
      </c>
      <c r="W842" s="61">
        <v>0</v>
      </c>
      <c r="X842" s="61">
        <v>1</v>
      </c>
      <c r="Y842" s="61">
        <v>0</v>
      </c>
      <c r="Z842" s="61">
        <v>0</v>
      </c>
      <c r="AA842" s="61">
        <v>0</v>
      </c>
      <c r="AB842" s="61">
        <v>0</v>
      </c>
      <c r="AC842" s="61">
        <v>1</v>
      </c>
      <c r="AD842" s="61">
        <v>0</v>
      </c>
      <c r="AE842" s="61">
        <v>0</v>
      </c>
      <c r="AF842" s="61">
        <v>10</v>
      </c>
      <c r="AG842" s="61">
        <v>30</v>
      </c>
      <c r="AH842" s="61">
        <v>20</v>
      </c>
      <c r="AI842" s="61">
        <v>0</v>
      </c>
      <c r="AJ842" s="61">
        <v>0</v>
      </c>
      <c r="AK842" s="61">
        <v>0</v>
      </c>
      <c r="AL842" s="61">
        <v>0</v>
      </c>
      <c r="AM842" s="61">
        <v>0</v>
      </c>
      <c r="AN842" s="61">
        <v>0</v>
      </c>
    </row>
    <row r="843" spans="1:40" s="123" customFormat="1" ht="37.5" x14ac:dyDescent="0.25">
      <c r="A843" s="61">
        <v>761</v>
      </c>
      <c r="B843" s="61" t="s">
        <v>790</v>
      </c>
      <c r="C843" s="61" t="s">
        <v>4126</v>
      </c>
      <c r="D843" s="61" t="s">
        <v>551</v>
      </c>
      <c r="E843" s="61"/>
      <c r="F843" s="61" t="s">
        <v>1424</v>
      </c>
      <c r="G843" s="61"/>
      <c r="H843" s="61">
        <v>5</v>
      </c>
      <c r="I843" s="61">
        <v>1</v>
      </c>
      <c r="J843" s="61">
        <v>0</v>
      </c>
      <c r="K843" s="61">
        <v>0</v>
      </c>
      <c r="L843" s="61">
        <v>0</v>
      </c>
      <c r="M843" s="61">
        <v>1</v>
      </c>
      <c r="N843" s="61">
        <v>0</v>
      </c>
      <c r="O843" s="61">
        <v>1</v>
      </c>
      <c r="P843" s="61">
        <v>2</v>
      </c>
      <c r="Q843" s="61">
        <v>0</v>
      </c>
      <c r="R843" s="61">
        <v>0</v>
      </c>
      <c r="S843" s="61">
        <v>0</v>
      </c>
      <c r="T843" s="61">
        <v>0</v>
      </c>
      <c r="U843" s="61">
        <v>0</v>
      </c>
      <c r="V843" s="61">
        <v>1</v>
      </c>
      <c r="W843" s="61">
        <v>1</v>
      </c>
      <c r="X843" s="61">
        <v>0</v>
      </c>
      <c r="Y843" s="61">
        <v>0</v>
      </c>
      <c r="Z843" s="61">
        <v>0</v>
      </c>
      <c r="AA843" s="61">
        <v>0</v>
      </c>
      <c r="AB843" s="61">
        <v>0</v>
      </c>
      <c r="AC843" s="61">
        <v>1</v>
      </c>
      <c r="AD843" s="61">
        <v>0</v>
      </c>
      <c r="AE843" s="61">
        <v>1</v>
      </c>
      <c r="AF843" s="61">
        <v>5</v>
      </c>
      <c r="AG843" s="61">
        <v>10</v>
      </c>
      <c r="AH843" s="61">
        <v>5</v>
      </c>
      <c r="AI843" s="61">
        <v>0</v>
      </c>
      <c r="AJ843" s="61">
        <v>0</v>
      </c>
      <c r="AK843" s="61">
        <v>0</v>
      </c>
      <c r="AL843" s="61">
        <v>0</v>
      </c>
      <c r="AM843" s="61">
        <v>0</v>
      </c>
      <c r="AN843" s="61">
        <v>0</v>
      </c>
    </row>
    <row r="844" spans="1:40" s="123" customFormat="1" ht="37.5" x14ac:dyDescent="0.25">
      <c r="A844" s="61">
        <v>762</v>
      </c>
      <c r="B844" s="61" t="s">
        <v>790</v>
      </c>
      <c r="C844" s="61" t="s">
        <v>4127</v>
      </c>
      <c r="D844" s="61" t="s">
        <v>551</v>
      </c>
      <c r="E844" s="61"/>
      <c r="F844" s="61" t="s">
        <v>1425</v>
      </c>
      <c r="G844" s="61"/>
      <c r="H844" s="61">
        <v>5</v>
      </c>
      <c r="I844" s="61">
        <v>1</v>
      </c>
      <c r="J844" s="61">
        <v>0</v>
      </c>
      <c r="K844" s="61">
        <v>0</v>
      </c>
      <c r="L844" s="61">
        <v>0</v>
      </c>
      <c r="M844" s="61">
        <v>1</v>
      </c>
      <c r="N844" s="61">
        <v>0</v>
      </c>
      <c r="O844" s="61">
        <v>1</v>
      </c>
      <c r="P844" s="61">
        <v>2</v>
      </c>
      <c r="Q844" s="61">
        <v>1</v>
      </c>
      <c r="R844" s="61">
        <v>0</v>
      </c>
      <c r="S844" s="61">
        <v>1</v>
      </c>
      <c r="T844" s="61">
        <v>0</v>
      </c>
      <c r="U844" s="61">
        <v>0</v>
      </c>
      <c r="V844" s="61">
        <v>0</v>
      </c>
      <c r="W844" s="61">
        <v>1</v>
      </c>
      <c r="X844" s="61">
        <v>0</v>
      </c>
      <c r="Y844" s="61">
        <v>0</v>
      </c>
      <c r="Z844" s="61">
        <v>1</v>
      </c>
      <c r="AA844" s="61">
        <v>0</v>
      </c>
      <c r="AB844" s="61">
        <v>0</v>
      </c>
      <c r="AC844" s="61">
        <v>0</v>
      </c>
      <c r="AD844" s="61">
        <v>0</v>
      </c>
      <c r="AE844" s="61">
        <v>0</v>
      </c>
      <c r="AF844" s="61">
        <v>5</v>
      </c>
      <c r="AG844" s="61">
        <v>5</v>
      </c>
      <c r="AH844" s="61">
        <v>1</v>
      </c>
      <c r="AI844" s="61">
        <v>0</v>
      </c>
      <c r="AJ844" s="61">
        <v>0</v>
      </c>
      <c r="AK844" s="61">
        <v>0</v>
      </c>
      <c r="AL844" s="61">
        <v>0</v>
      </c>
      <c r="AM844" s="61">
        <v>0</v>
      </c>
      <c r="AN844" s="61">
        <v>0</v>
      </c>
    </row>
    <row r="845" spans="1:40" s="123" customFormat="1" ht="37.5" x14ac:dyDescent="0.25">
      <c r="A845" s="61">
        <v>763</v>
      </c>
      <c r="B845" s="61" t="s">
        <v>790</v>
      </c>
      <c r="C845" s="61" t="s">
        <v>4128</v>
      </c>
      <c r="D845" s="61" t="s">
        <v>551</v>
      </c>
      <c r="E845" s="61"/>
      <c r="F845" s="61" t="s">
        <v>1426</v>
      </c>
      <c r="G845" s="61"/>
      <c r="H845" s="61">
        <v>5</v>
      </c>
      <c r="I845" s="61">
        <v>1</v>
      </c>
      <c r="J845" s="61">
        <v>1</v>
      </c>
      <c r="K845" s="61">
        <v>0</v>
      </c>
      <c r="L845" s="61">
        <v>1</v>
      </c>
      <c r="M845" s="61">
        <v>1</v>
      </c>
      <c r="N845" s="61">
        <v>0</v>
      </c>
      <c r="O845" s="61">
        <v>1</v>
      </c>
      <c r="P845" s="61">
        <v>2</v>
      </c>
      <c r="Q845" s="61">
        <v>1</v>
      </c>
      <c r="R845" s="61">
        <v>0</v>
      </c>
      <c r="S845" s="61">
        <v>0</v>
      </c>
      <c r="T845" s="61">
        <v>0</v>
      </c>
      <c r="U845" s="61">
        <v>0</v>
      </c>
      <c r="V845" s="61">
        <v>1</v>
      </c>
      <c r="W845" s="61">
        <v>1</v>
      </c>
      <c r="X845" s="61">
        <v>0</v>
      </c>
      <c r="Y845" s="61">
        <v>0</v>
      </c>
      <c r="Z845" s="61">
        <v>0</v>
      </c>
      <c r="AA845" s="61">
        <v>0</v>
      </c>
      <c r="AB845" s="61">
        <v>1</v>
      </c>
      <c r="AC845" s="61">
        <v>0</v>
      </c>
      <c r="AD845" s="61">
        <v>0</v>
      </c>
      <c r="AE845" s="61">
        <v>1</v>
      </c>
      <c r="AF845" s="61">
        <v>5</v>
      </c>
      <c r="AG845" s="61">
        <v>10</v>
      </c>
      <c r="AH845" s="61">
        <v>5</v>
      </c>
      <c r="AI845" s="61">
        <v>0</v>
      </c>
      <c r="AJ845" s="61">
        <v>0</v>
      </c>
      <c r="AK845" s="61">
        <v>0</v>
      </c>
      <c r="AL845" s="61">
        <v>0</v>
      </c>
      <c r="AM845" s="61">
        <v>0</v>
      </c>
      <c r="AN845" s="61">
        <v>0</v>
      </c>
    </row>
    <row r="846" spans="1:40" s="123" customFormat="1" ht="37.5" x14ac:dyDescent="0.25">
      <c r="A846" s="61">
        <v>764</v>
      </c>
      <c r="B846" s="61" t="s">
        <v>790</v>
      </c>
      <c r="C846" s="61" t="s">
        <v>4129</v>
      </c>
      <c r="D846" s="61" t="s">
        <v>605</v>
      </c>
      <c r="E846" s="61"/>
      <c r="F846" s="61" t="s">
        <v>1427</v>
      </c>
      <c r="G846" s="61"/>
      <c r="H846" s="61">
        <v>5</v>
      </c>
      <c r="I846" s="61">
        <v>1</v>
      </c>
      <c r="J846" s="61">
        <v>0</v>
      </c>
      <c r="K846" s="61">
        <v>0</v>
      </c>
      <c r="L846" s="61">
        <v>1</v>
      </c>
      <c r="M846" s="61">
        <v>1</v>
      </c>
      <c r="N846" s="61">
        <v>0</v>
      </c>
      <c r="O846" s="61">
        <v>1</v>
      </c>
      <c r="P846" s="61">
        <v>2</v>
      </c>
      <c r="Q846" s="61">
        <v>0</v>
      </c>
      <c r="R846" s="61">
        <v>0</v>
      </c>
      <c r="S846" s="61">
        <v>0</v>
      </c>
      <c r="T846" s="61">
        <v>0</v>
      </c>
      <c r="U846" s="61">
        <v>0</v>
      </c>
      <c r="V846" s="61">
        <v>0</v>
      </c>
      <c r="W846" s="61">
        <v>0</v>
      </c>
      <c r="X846" s="61">
        <v>0</v>
      </c>
      <c r="Y846" s="61">
        <v>0</v>
      </c>
      <c r="Z846" s="61">
        <v>1</v>
      </c>
      <c r="AA846" s="61">
        <v>0</v>
      </c>
      <c r="AB846" s="61">
        <v>0</v>
      </c>
      <c r="AC846" s="61">
        <v>0</v>
      </c>
      <c r="AD846" s="61">
        <v>0</v>
      </c>
      <c r="AE846" s="61">
        <v>1</v>
      </c>
      <c r="AF846" s="61">
        <v>5</v>
      </c>
      <c r="AG846" s="61">
        <v>5</v>
      </c>
      <c r="AH846" s="61">
        <v>5</v>
      </c>
      <c r="AI846" s="61">
        <v>0</v>
      </c>
      <c r="AJ846" s="61">
        <v>0</v>
      </c>
      <c r="AK846" s="61">
        <v>0</v>
      </c>
      <c r="AL846" s="61">
        <v>0</v>
      </c>
      <c r="AM846" s="61">
        <v>0</v>
      </c>
      <c r="AN846" s="61">
        <v>0</v>
      </c>
    </row>
    <row r="847" spans="1:40" s="123" customFormat="1" ht="37.5" x14ac:dyDescent="0.25">
      <c r="A847" s="61">
        <v>765</v>
      </c>
      <c r="B847" s="61" t="s">
        <v>790</v>
      </c>
      <c r="C847" s="61" t="s">
        <v>1442</v>
      </c>
      <c r="D847" s="61" t="s">
        <v>551</v>
      </c>
      <c r="E847" s="61"/>
      <c r="F847" s="61" t="s">
        <v>1428</v>
      </c>
      <c r="G847" s="61"/>
      <c r="H847" s="61">
        <v>5</v>
      </c>
      <c r="I847" s="61">
        <v>1</v>
      </c>
      <c r="J847" s="61">
        <v>0</v>
      </c>
      <c r="K847" s="61">
        <v>0</v>
      </c>
      <c r="L847" s="61">
        <v>0</v>
      </c>
      <c r="M847" s="61">
        <v>0</v>
      </c>
      <c r="N847" s="61">
        <v>0</v>
      </c>
      <c r="O847" s="61">
        <v>1</v>
      </c>
      <c r="P847" s="61">
        <v>2</v>
      </c>
      <c r="Q847" s="61">
        <v>0</v>
      </c>
      <c r="R847" s="61">
        <v>0</v>
      </c>
      <c r="S847" s="61">
        <v>0</v>
      </c>
      <c r="T847" s="61">
        <v>0</v>
      </c>
      <c r="U847" s="61">
        <v>0</v>
      </c>
      <c r="V847" s="61">
        <v>0</v>
      </c>
      <c r="W847" s="61">
        <v>2</v>
      </c>
      <c r="X847" s="61">
        <v>0</v>
      </c>
      <c r="Y847" s="61">
        <v>0</v>
      </c>
      <c r="Z847" s="61">
        <v>0</v>
      </c>
      <c r="AA847" s="61">
        <v>1</v>
      </c>
      <c r="AB847" s="61">
        <v>0</v>
      </c>
      <c r="AC847" s="61">
        <v>1</v>
      </c>
      <c r="AD847" s="61">
        <v>0</v>
      </c>
      <c r="AE847" s="61">
        <v>0</v>
      </c>
      <c r="AF847" s="61">
        <v>5</v>
      </c>
      <c r="AG847" s="61">
        <v>5</v>
      </c>
      <c r="AH847" s="61">
        <v>1</v>
      </c>
      <c r="AI847" s="61">
        <v>0</v>
      </c>
      <c r="AJ847" s="61">
        <v>0</v>
      </c>
      <c r="AK847" s="61">
        <v>0</v>
      </c>
      <c r="AL847" s="61">
        <v>0</v>
      </c>
      <c r="AM847" s="61">
        <v>0</v>
      </c>
      <c r="AN847" s="61">
        <v>0</v>
      </c>
    </row>
    <row r="848" spans="1:40" s="123" customFormat="1" ht="37.5" x14ac:dyDescent="0.25">
      <c r="A848" s="61">
        <v>766</v>
      </c>
      <c r="B848" s="61" t="s">
        <v>790</v>
      </c>
      <c r="C848" s="61" t="s">
        <v>4130</v>
      </c>
      <c r="D848" s="61" t="s">
        <v>551</v>
      </c>
      <c r="E848" s="61"/>
      <c r="F848" s="61" t="s">
        <v>1429</v>
      </c>
      <c r="G848" s="61"/>
      <c r="H848" s="61">
        <v>5</v>
      </c>
      <c r="I848" s="61">
        <v>1</v>
      </c>
      <c r="J848" s="61">
        <v>0</v>
      </c>
      <c r="K848" s="61">
        <v>0</v>
      </c>
      <c r="L848" s="61">
        <v>1</v>
      </c>
      <c r="M848" s="61">
        <v>0</v>
      </c>
      <c r="N848" s="61">
        <v>0</v>
      </c>
      <c r="O848" s="61">
        <v>1</v>
      </c>
      <c r="P848" s="61">
        <v>2</v>
      </c>
      <c r="Q848" s="61">
        <v>1</v>
      </c>
      <c r="R848" s="61">
        <v>0</v>
      </c>
      <c r="S848" s="61">
        <v>0</v>
      </c>
      <c r="T848" s="61">
        <v>0</v>
      </c>
      <c r="U848" s="61">
        <v>0</v>
      </c>
      <c r="V848" s="61">
        <v>0</v>
      </c>
      <c r="W848" s="61">
        <v>1</v>
      </c>
      <c r="X848" s="61">
        <v>0</v>
      </c>
      <c r="Y848" s="61">
        <v>0</v>
      </c>
      <c r="Z848" s="61">
        <v>0</v>
      </c>
      <c r="AA848" s="61">
        <v>1</v>
      </c>
      <c r="AB848" s="61">
        <v>0</v>
      </c>
      <c r="AC848" s="61">
        <v>1</v>
      </c>
      <c r="AD848" s="61">
        <v>0</v>
      </c>
      <c r="AE848" s="61">
        <v>1</v>
      </c>
      <c r="AF848" s="61">
        <v>5</v>
      </c>
      <c r="AG848" s="61">
        <v>10</v>
      </c>
      <c r="AH848" s="61">
        <v>5</v>
      </c>
      <c r="AI848" s="61">
        <v>0</v>
      </c>
      <c r="AJ848" s="61">
        <v>0</v>
      </c>
      <c r="AK848" s="61">
        <v>0</v>
      </c>
      <c r="AL848" s="61">
        <v>0</v>
      </c>
      <c r="AM848" s="61">
        <v>0</v>
      </c>
      <c r="AN848" s="61">
        <v>0</v>
      </c>
    </row>
    <row r="849" spans="1:40" s="123" customFormat="1" ht="37.5" x14ac:dyDescent="0.25">
      <c r="A849" s="61">
        <v>767</v>
      </c>
      <c r="B849" s="61" t="s">
        <v>790</v>
      </c>
      <c r="C849" s="61" t="s">
        <v>4131</v>
      </c>
      <c r="D849" s="61" t="s">
        <v>551</v>
      </c>
      <c r="E849" s="61"/>
      <c r="F849" s="61" t="s">
        <v>1430</v>
      </c>
      <c r="G849" s="61"/>
      <c r="H849" s="61">
        <v>5</v>
      </c>
      <c r="I849" s="61">
        <v>1</v>
      </c>
      <c r="J849" s="61">
        <v>0</v>
      </c>
      <c r="K849" s="61">
        <v>0</v>
      </c>
      <c r="L849" s="61">
        <v>1</v>
      </c>
      <c r="M849" s="61">
        <v>1</v>
      </c>
      <c r="N849" s="61">
        <v>0</v>
      </c>
      <c r="O849" s="61">
        <v>1</v>
      </c>
      <c r="P849" s="61">
        <v>2</v>
      </c>
      <c r="Q849" s="61">
        <v>1</v>
      </c>
      <c r="R849" s="61">
        <v>0</v>
      </c>
      <c r="S849" s="61">
        <v>5</v>
      </c>
      <c r="T849" s="61">
        <v>0</v>
      </c>
      <c r="U849" s="61">
        <v>0</v>
      </c>
      <c r="V849" s="61">
        <v>0</v>
      </c>
      <c r="W849" s="61">
        <v>1</v>
      </c>
      <c r="X849" s="61">
        <v>0</v>
      </c>
      <c r="Y849" s="61">
        <v>0</v>
      </c>
      <c r="Z849" s="61">
        <v>0</v>
      </c>
      <c r="AA849" s="61">
        <v>0</v>
      </c>
      <c r="AB849" s="61">
        <v>0</v>
      </c>
      <c r="AC849" s="61">
        <v>0</v>
      </c>
      <c r="AD849" s="61">
        <v>0</v>
      </c>
      <c r="AE849" s="61">
        <v>1</v>
      </c>
      <c r="AF849" s="61">
        <v>10</v>
      </c>
      <c r="AG849" s="61">
        <v>30</v>
      </c>
      <c r="AH849" s="61">
        <v>10</v>
      </c>
      <c r="AI849" s="61">
        <v>2</v>
      </c>
      <c r="AJ849" s="61">
        <v>0</v>
      </c>
      <c r="AK849" s="61">
        <v>0</v>
      </c>
      <c r="AL849" s="61">
        <v>0</v>
      </c>
      <c r="AM849" s="61">
        <v>0</v>
      </c>
      <c r="AN849" s="61">
        <v>0</v>
      </c>
    </row>
    <row r="850" spans="1:40" s="123" customFormat="1" ht="56.25" x14ac:dyDescent="0.25">
      <c r="A850" s="61">
        <v>768</v>
      </c>
      <c r="B850" s="61" t="s">
        <v>790</v>
      </c>
      <c r="C850" s="61" t="s">
        <v>4132</v>
      </c>
      <c r="D850" s="61" t="s">
        <v>605</v>
      </c>
      <c r="E850" s="61"/>
      <c r="F850" s="61" t="s">
        <v>1431</v>
      </c>
      <c r="G850" s="61"/>
      <c r="H850" s="61">
        <v>9</v>
      </c>
      <c r="I850" s="61">
        <v>1</v>
      </c>
      <c r="J850" s="61">
        <v>0</v>
      </c>
      <c r="K850" s="61">
        <v>0</v>
      </c>
      <c r="L850" s="61">
        <v>1</v>
      </c>
      <c r="M850" s="61">
        <v>1</v>
      </c>
      <c r="N850" s="61">
        <v>0</v>
      </c>
      <c r="O850" s="61">
        <v>3</v>
      </c>
      <c r="P850" s="61">
        <v>2</v>
      </c>
      <c r="Q850" s="61">
        <v>1</v>
      </c>
      <c r="R850" s="61">
        <v>0</v>
      </c>
      <c r="S850" s="61">
        <v>1</v>
      </c>
      <c r="T850" s="61">
        <v>0</v>
      </c>
      <c r="U850" s="61">
        <v>0</v>
      </c>
      <c r="V850" s="61">
        <v>1</v>
      </c>
      <c r="W850" s="61">
        <v>1</v>
      </c>
      <c r="X850" s="61">
        <v>0</v>
      </c>
      <c r="Y850" s="61">
        <v>0</v>
      </c>
      <c r="Z850" s="61">
        <v>3</v>
      </c>
      <c r="AA850" s="61">
        <v>1</v>
      </c>
      <c r="AB850" s="61">
        <v>0</v>
      </c>
      <c r="AC850" s="61">
        <v>0</v>
      </c>
      <c r="AD850" s="61">
        <v>1</v>
      </c>
      <c r="AE850" s="61">
        <v>1</v>
      </c>
      <c r="AF850" s="61">
        <v>10</v>
      </c>
      <c r="AG850" s="61">
        <v>20</v>
      </c>
      <c r="AH850" s="61">
        <v>20</v>
      </c>
      <c r="AI850" s="61">
        <v>3</v>
      </c>
      <c r="AJ850" s="61">
        <v>0</v>
      </c>
      <c r="AK850" s="61">
        <v>0</v>
      </c>
      <c r="AL850" s="61">
        <v>0</v>
      </c>
      <c r="AM850" s="61">
        <v>0</v>
      </c>
      <c r="AN850" s="61">
        <v>0</v>
      </c>
    </row>
    <row r="851" spans="1:40" s="123" customFormat="1" ht="37.5" x14ac:dyDescent="0.25">
      <c r="A851" s="61">
        <v>769</v>
      </c>
      <c r="B851" s="61" t="s">
        <v>790</v>
      </c>
      <c r="C851" s="61" t="s">
        <v>1443</v>
      </c>
      <c r="D851" s="61" t="s">
        <v>605</v>
      </c>
      <c r="E851" s="61"/>
      <c r="F851" s="61" t="s">
        <v>1432</v>
      </c>
      <c r="G851" s="61"/>
      <c r="H851" s="61">
        <v>5</v>
      </c>
      <c r="I851" s="61">
        <v>1</v>
      </c>
      <c r="J851" s="61">
        <v>0</v>
      </c>
      <c r="K851" s="61">
        <v>0</v>
      </c>
      <c r="L851" s="61">
        <v>0</v>
      </c>
      <c r="M851" s="61">
        <v>1</v>
      </c>
      <c r="N851" s="61">
        <v>0</v>
      </c>
      <c r="O851" s="61">
        <v>1</v>
      </c>
      <c r="P851" s="61">
        <v>1</v>
      </c>
      <c r="Q851" s="61">
        <v>0</v>
      </c>
      <c r="R851" s="61">
        <v>0</v>
      </c>
      <c r="S851" s="61">
        <v>1</v>
      </c>
      <c r="T851" s="61">
        <v>0</v>
      </c>
      <c r="U851" s="61">
        <v>0</v>
      </c>
      <c r="V851" s="61">
        <v>1</v>
      </c>
      <c r="W851" s="61">
        <v>0</v>
      </c>
      <c r="X851" s="61">
        <v>0</v>
      </c>
      <c r="Y851" s="61">
        <v>0</v>
      </c>
      <c r="Z851" s="61">
        <v>0</v>
      </c>
      <c r="AA851" s="61">
        <v>0</v>
      </c>
      <c r="AB851" s="61">
        <v>0</v>
      </c>
      <c r="AC851" s="61">
        <v>1</v>
      </c>
      <c r="AD851" s="61">
        <v>0</v>
      </c>
      <c r="AE851" s="61">
        <v>0</v>
      </c>
      <c r="AF851" s="61">
        <v>5</v>
      </c>
      <c r="AG851" s="61">
        <v>5</v>
      </c>
      <c r="AH851" s="61">
        <v>1</v>
      </c>
      <c r="AI851" s="61">
        <v>2</v>
      </c>
      <c r="AJ851" s="61">
        <v>0</v>
      </c>
      <c r="AK851" s="61">
        <v>0</v>
      </c>
      <c r="AL851" s="61">
        <v>0</v>
      </c>
      <c r="AM851" s="61">
        <v>0</v>
      </c>
      <c r="AN851" s="61">
        <v>0</v>
      </c>
    </row>
    <row r="852" spans="1:40" s="123" customFormat="1" ht="37.5" x14ac:dyDescent="0.25">
      <c r="A852" s="61">
        <v>770</v>
      </c>
      <c r="B852" s="61" t="s">
        <v>790</v>
      </c>
      <c r="C852" s="61" t="s">
        <v>1444</v>
      </c>
      <c r="D852" s="61" t="s">
        <v>551</v>
      </c>
      <c r="E852" s="61"/>
      <c r="F852" s="61" t="s">
        <v>1433</v>
      </c>
      <c r="G852" s="61"/>
      <c r="H852" s="61">
        <v>5</v>
      </c>
      <c r="I852" s="61">
        <v>1</v>
      </c>
      <c r="J852" s="61">
        <v>0</v>
      </c>
      <c r="K852" s="61">
        <v>0</v>
      </c>
      <c r="L852" s="61">
        <v>0</v>
      </c>
      <c r="M852" s="61">
        <v>1</v>
      </c>
      <c r="N852" s="61">
        <v>0</v>
      </c>
      <c r="O852" s="61">
        <v>1</v>
      </c>
      <c r="P852" s="61">
        <v>2</v>
      </c>
      <c r="Q852" s="61">
        <v>1</v>
      </c>
      <c r="R852" s="61">
        <v>0</v>
      </c>
      <c r="S852" s="61">
        <v>1</v>
      </c>
      <c r="T852" s="61">
        <v>0</v>
      </c>
      <c r="U852" s="61">
        <v>0</v>
      </c>
      <c r="V852" s="61">
        <v>1</v>
      </c>
      <c r="W852" s="61">
        <v>0</v>
      </c>
      <c r="X852" s="61">
        <v>0</v>
      </c>
      <c r="Y852" s="61">
        <v>0</v>
      </c>
      <c r="Z852" s="61">
        <v>0</v>
      </c>
      <c r="AA852" s="61">
        <v>0</v>
      </c>
      <c r="AB852" s="61">
        <v>0</v>
      </c>
      <c r="AC852" s="61">
        <v>1</v>
      </c>
      <c r="AD852" s="61">
        <v>0</v>
      </c>
      <c r="AE852" s="61">
        <v>0</v>
      </c>
      <c r="AF852" s="61">
        <v>5</v>
      </c>
      <c r="AG852" s="61">
        <v>5</v>
      </c>
      <c r="AH852" s="61">
        <v>1</v>
      </c>
      <c r="AI852" s="61">
        <v>2</v>
      </c>
      <c r="AJ852" s="61">
        <v>0</v>
      </c>
      <c r="AK852" s="61">
        <v>0</v>
      </c>
      <c r="AL852" s="61">
        <v>0</v>
      </c>
      <c r="AM852" s="61">
        <v>0</v>
      </c>
      <c r="AN852" s="61">
        <v>0</v>
      </c>
    </row>
    <row r="853" spans="1:40" s="123" customFormat="1" ht="37.5" x14ac:dyDescent="0.25">
      <c r="A853" s="61">
        <v>771</v>
      </c>
      <c r="B853" s="61" t="s">
        <v>790</v>
      </c>
      <c r="C853" s="61" t="s">
        <v>4133</v>
      </c>
      <c r="D853" s="61" t="s">
        <v>551</v>
      </c>
      <c r="E853" s="61"/>
      <c r="F853" s="61" t="s">
        <v>1434</v>
      </c>
      <c r="G853" s="61"/>
      <c r="H853" s="61">
        <v>5</v>
      </c>
      <c r="I853" s="61">
        <v>1</v>
      </c>
      <c r="J853" s="61">
        <v>0</v>
      </c>
      <c r="K853" s="61">
        <v>0</v>
      </c>
      <c r="L853" s="61">
        <v>0</v>
      </c>
      <c r="M853" s="61">
        <v>1</v>
      </c>
      <c r="N853" s="61">
        <v>0</v>
      </c>
      <c r="O853" s="61">
        <v>1</v>
      </c>
      <c r="P853" s="61">
        <v>2</v>
      </c>
      <c r="Q853" s="61">
        <v>1</v>
      </c>
      <c r="R853" s="61">
        <v>0</v>
      </c>
      <c r="S853" s="61">
        <v>5</v>
      </c>
      <c r="T853" s="61">
        <v>0</v>
      </c>
      <c r="U853" s="61">
        <v>0</v>
      </c>
      <c r="V853" s="61">
        <v>1</v>
      </c>
      <c r="W853" s="61">
        <v>1</v>
      </c>
      <c r="X853" s="61">
        <v>0</v>
      </c>
      <c r="Y853" s="61">
        <v>0</v>
      </c>
      <c r="Z853" s="61">
        <v>1</v>
      </c>
      <c r="AA853" s="61">
        <v>0</v>
      </c>
      <c r="AB853" s="61">
        <v>0</v>
      </c>
      <c r="AC853" s="61">
        <v>1</v>
      </c>
      <c r="AD853" s="61">
        <v>0</v>
      </c>
      <c r="AE853" s="61">
        <v>1</v>
      </c>
      <c r="AF853" s="61">
        <v>10</v>
      </c>
      <c r="AG853" s="61">
        <v>30</v>
      </c>
      <c r="AH853" s="61">
        <v>10</v>
      </c>
      <c r="AI853" s="61">
        <v>2</v>
      </c>
      <c r="AJ853" s="61">
        <v>0</v>
      </c>
      <c r="AK853" s="61">
        <v>0</v>
      </c>
      <c r="AL853" s="61">
        <v>0</v>
      </c>
      <c r="AM853" s="61">
        <v>0</v>
      </c>
      <c r="AN853" s="61">
        <v>0</v>
      </c>
    </row>
    <row r="854" spans="1:40" s="123" customFormat="1" ht="56.25" x14ac:dyDescent="0.25">
      <c r="A854" s="61">
        <v>772</v>
      </c>
      <c r="B854" s="61" t="s">
        <v>790</v>
      </c>
      <c r="C854" s="61" t="s">
        <v>4134</v>
      </c>
      <c r="D854" s="61" t="s">
        <v>551</v>
      </c>
      <c r="E854" s="61"/>
      <c r="F854" s="61" t="s">
        <v>1435</v>
      </c>
      <c r="G854" s="61"/>
      <c r="H854" s="61">
        <v>6</v>
      </c>
      <c r="I854" s="61">
        <v>1</v>
      </c>
      <c r="J854" s="61">
        <v>0</v>
      </c>
      <c r="K854" s="61">
        <v>0</v>
      </c>
      <c r="L854" s="61">
        <v>1</v>
      </c>
      <c r="M854" s="61">
        <v>1</v>
      </c>
      <c r="N854" s="61">
        <v>0</v>
      </c>
      <c r="O854" s="61">
        <v>1</v>
      </c>
      <c r="P854" s="61">
        <v>2</v>
      </c>
      <c r="Q854" s="61">
        <v>1</v>
      </c>
      <c r="R854" s="61">
        <v>0</v>
      </c>
      <c r="S854" s="61">
        <v>1</v>
      </c>
      <c r="T854" s="61">
        <v>0</v>
      </c>
      <c r="U854" s="61">
        <v>0</v>
      </c>
      <c r="V854" s="61">
        <v>1</v>
      </c>
      <c r="W854" s="61">
        <v>1</v>
      </c>
      <c r="X854" s="61">
        <v>0</v>
      </c>
      <c r="Y854" s="61">
        <v>0</v>
      </c>
      <c r="Z854" s="61">
        <v>0</v>
      </c>
      <c r="AA854" s="61">
        <v>0</v>
      </c>
      <c r="AB854" s="61">
        <v>0</v>
      </c>
      <c r="AC854" s="61">
        <v>1</v>
      </c>
      <c r="AD854" s="61">
        <v>0</v>
      </c>
      <c r="AE854" s="61">
        <v>1</v>
      </c>
      <c r="AF854" s="61">
        <v>5</v>
      </c>
      <c r="AG854" s="61">
        <v>30</v>
      </c>
      <c r="AH854" s="61">
        <v>5</v>
      </c>
      <c r="AI854" s="61">
        <v>0</v>
      </c>
      <c r="AJ854" s="61">
        <v>0</v>
      </c>
      <c r="AK854" s="61">
        <v>0</v>
      </c>
      <c r="AL854" s="61">
        <v>0</v>
      </c>
      <c r="AM854" s="61">
        <v>0</v>
      </c>
      <c r="AN854" s="61">
        <v>0</v>
      </c>
    </row>
    <row r="855" spans="1:40" s="123" customFormat="1" ht="37.5" x14ac:dyDescent="0.25">
      <c r="A855" s="61">
        <v>773</v>
      </c>
      <c r="B855" s="61" t="s">
        <v>790</v>
      </c>
      <c r="C855" s="61" t="s">
        <v>4135</v>
      </c>
      <c r="D855" s="61" t="s">
        <v>605</v>
      </c>
      <c r="E855" s="61"/>
      <c r="F855" s="61" t="s">
        <v>1436</v>
      </c>
      <c r="G855" s="61"/>
      <c r="H855" s="61">
        <v>5</v>
      </c>
      <c r="I855" s="61">
        <v>1</v>
      </c>
      <c r="J855" s="61">
        <v>0</v>
      </c>
      <c r="K855" s="61">
        <v>0</v>
      </c>
      <c r="L855" s="61">
        <v>1</v>
      </c>
      <c r="M855" s="61">
        <v>1</v>
      </c>
      <c r="N855" s="61">
        <v>0</v>
      </c>
      <c r="O855" s="61">
        <v>1</v>
      </c>
      <c r="P855" s="61">
        <v>2</v>
      </c>
      <c r="Q855" s="61">
        <v>1</v>
      </c>
      <c r="R855" s="61">
        <v>0</v>
      </c>
      <c r="S855" s="61">
        <v>1</v>
      </c>
      <c r="T855" s="61">
        <v>0</v>
      </c>
      <c r="U855" s="61">
        <v>0</v>
      </c>
      <c r="V855" s="61">
        <v>1</v>
      </c>
      <c r="W855" s="61">
        <v>1</v>
      </c>
      <c r="X855" s="61">
        <v>0</v>
      </c>
      <c r="Y855" s="61">
        <v>0</v>
      </c>
      <c r="Z855" s="61">
        <v>1</v>
      </c>
      <c r="AA855" s="61">
        <v>0</v>
      </c>
      <c r="AB855" s="61">
        <v>0</v>
      </c>
      <c r="AC855" s="61">
        <v>1</v>
      </c>
      <c r="AD855" s="61">
        <v>0</v>
      </c>
      <c r="AE855" s="61">
        <v>1</v>
      </c>
      <c r="AF855" s="61">
        <v>5</v>
      </c>
      <c r="AG855" s="61">
        <v>10</v>
      </c>
      <c r="AH855" s="61">
        <v>5</v>
      </c>
      <c r="AI855" s="61">
        <v>4</v>
      </c>
      <c r="AJ855" s="61">
        <v>0</v>
      </c>
      <c r="AK855" s="61">
        <v>0</v>
      </c>
      <c r="AL855" s="61">
        <v>0</v>
      </c>
      <c r="AM855" s="61">
        <v>0</v>
      </c>
      <c r="AN855" s="61">
        <v>0</v>
      </c>
    </row>
    <row r="856" spans="1:40" s="123" customFormat="1" ht="37.5" x14ac:dyDescent="0.25">
      <c r="A856" s="61">
        <v>774</v>
      </c>
      <c r="B856" s="61" t="s">
        <v>790</v>
      </c>
      <c r="C856" s="61" t="s">
        <v>4136</v>
      </c>
      <c r="D856" s="61" t="s">
        <v>551</v>
      </c>
      <c r="E856" s="61"/>
      <c r="F856" s="61" t="s">
        <v>1437</v>
      </c>
      <c r="G856" s="61"/>
      <c r="H856" s="61">
        <v>5</v>
      </c>
      <c r="I856" s="61">
        <v>1</v>
      </c>
      <c r="J856" s="61">
        <v>0</v>
      </c>
      <c r="K856" s="61">
        <v>0</v>
      </c>
      <c r="L856" s="61">
        <v>1</v>
      </c>
      <c r="M856" s="61">
        <v>0</v>
      </c>
      <c r="N856" s="61">
        <v>0</v>
      </c>
      <c r="O856" s="61">
        <v>1</v>
      </c>
      <c r="P856" s="61">
        <v>2</v>
      </c>
      <c r="Q856" s="61">
        <v>1</v>
      </c>
      <c r="R856" s="61">
        <v>0</v>
      </c>
      <c r="S856" s="61">
        <v>1</v>
      </c>
      <c r="T856" s="61">
        <v>0</v>
      </c>
      <c r="U856" s="61">
        <v>0</v>
      </c>
      <c r="V856" s="61">
        <v>1</v>
      </c>
      <c r="W856" s="61">
        <v>3</v>
      </c>
      <c r="X856" s="61">
        <v>0</v>
      </c>
      <c r="Y856" s="61">
        <v>1</v>
      </c>
      <c r="Z856" s="61">
        <v>0</v>
      </c>
      <c r="AA856" s="61">
        <v>2</v>
      </c>
      <c r="AB856" s="61">
        <v>0</v>
      </c>
      <c r="AC856" s="61">
        <v>0</v>
      </c>
      <c r="AD856" s="61">
        <v>0</v>
      </c>
      <c r="AE856" s="61">
        <v>2</v>
      </c>
      <c r="AF856" s="61">
        <v>5</v>
      </c>
      <c r="AG856" s="61">
        <v>5</v>
      </c>
      <c r="AH856" s="61">
        <v>1</v>
      </c>
      <c r="AI856" s="61">
        <v>0</v>
      </c>
      <c r="AJ856" s="61">
        <v>0</v>
      </c>
      <c r="AK856" s="61">
        <v>0</v>
      </c>
      <c r="AL856" s="61">
        <v>0</v>
      </c>
      <c r="AM856" s="61">
        <v>0</v>
      </c>
      <c r="AN856" s="61">
        <v>0</v>
      </c>
    </row>
    <row r="857" spans="1:40" s="123" customFormat="1" ht="37.5" x14ac:dyDescent="0.25">
      <c r="A857" s="61">
        <v>775</v>
      </c>
      <c r="B857" s="61" t="s">
        <v>790</v>
      </c>
      <c r="C857" s="61" t="s">
        <v>1445</v>
      </c>
      <c r="D857" s="61" t="s">
        <v>605</v>
      </c>
      <c r="E857" s="61"/>
      <c r="F857" s="61" t="s">
        <v>1439</v>
      </c>
      <c r="G857" s="61"/>
      <c r="H857" s="61">
        <v>5</v>
      </c>
      <c r="I857" s="61">
        <v>1</v>
      </c>
      <c r="J857" s="61">
        <v>0</v>
      </c>
      <c r="K857" s="61">
        <v>0</v>
      </c>
      <c r="L857" s="61">
        <v>0</v>
      </c>
      <c r="M857" s="61">
        <v>1</v>
      </c>
      <c r="N857" s="61">
        <v>0</v>
      </c>
      <c r="O857" s="61">
        <v>1</v>
      </c>
      <c r="P857" s="61">
        <v>4</v>
      </c>
      <c r="Q857" s="61">
        <v>1</v>
      </c>
      <c r="R857" s="61">
        <v>0</v>
      </c>
      <c r="S857" s="61">
        <v>5</v>
      </c>
      <c r="T857" s="61">
        <v>0</v>
      </c>
      <c r="U857" s="61">
        <v>0</v>
      </c>
      <c r="V857" s="61">
        <v>2</v>
      </c>
      <c r="W857" s="61">
        <v>1</v>
      </c>
      <c r="X857" s="61">
        <v>0</v>
      </c>
      <c r="Y857" s="61">
        <v>0</v>
      </c>
      <c r="Z857" s="61">
        <v>1</v>
      </c>
      <c r="AA857" s="61">
        <v>0</v>
      </c>
      <c r="AB857" s="61">
        <v>0</v>
      </c>
      <c r="AC857" s="61">
        <v>2</v>
      </c>
      <c r="AD857" s="61">
        <v>0</v>
      </c>
      <c r="AE857" s="61">
        <v>1</v>
      </c>
      <c r="AF857" s="61">
        <v>1</v>
      </c>
      <c r="AG857" s="61">
        <v>3</v>
      </c>
      <c r="AH857" s="61">
        <v>1</v>
      </c>
      <c r="AI857" s="61">
        <v>0</v>
      </c>
      <c r="AJ857" s="61">
        <v>0</v>
      </c>
      <c r="AK857" s="61">
        <v>0</v>
      </c>
      <c r="AL857" s="61">
        <v>0</v>
      </c>
      <c r="AM857" s="61">
        <v>0</v>
      </c>
      <c r="AN857" s="61">
        <v>0</v>
      </c>
    </row>
    <row r="858" spans="1:40" s="123" customFormat="1" ht="75" x14ac:dyDescent="0.25">
      <c r="A858" s="61">
        <v>776</v>
      </c>
      <c r="B858" s="61" t="s">
        <v>790</v>
      </c>
      <c r="C858" s="61" t="s">
        <v>4137</v>
      </c>
      <c r="D858" s="61" t="s">
        <v>605</v>
      </c>
      <c r="E858" s="61"/>
      <c r="F858" s="61" t="s">
        <v>1438</v>
      </c>
      <c r="G858" s="61"/>
      <c r="H858" s="61">
        <v>5</v>
      </c>
      <c r="I858" s="61">
        <v>1</v>
      </c>
      <c r="J858" s="61">
        <v>0</v>
      </c>
      <c r="K858" s="61">
        <v>0</v>
      </c>
      <c r="L858" s="61">
        <v>0</v>
      </c>
      <c r="M858" s="61">
        <v>0</v>
      </c>
      <c r="N858" s="61">
        <v>0</v>
      </c>
      <c r="O858" s="61">
        <v>1</v>
      </c>
      <c r="P858" s="61">
        <v>2</v>
      </c>
      <c r="Q858" s="61">
        <v>1</v>
      </c>
      <c r="R858" s="61">
        <v>0</v>
      </c>
      <c r="S858" s="61">
        <v>1</v>
      </c>
      <c r="T858" s="61">
        <v>0</v>
      </c>
      <c r="U858" s="61">
        <v>0</v>
      </c>
      <c r="V858" s="61">
        <v>1</v>
      </c>
      <c r="W858" s="61">
        <v>2</v>
      </c>
      <c r="X858" s="61">
        <v>0</v>
      </c>
      <c r="Y858" s="61">
        <v>0</v>
      </c>
      <c r="Z858" s="61">
        <v>0</v>
      </c>
      <c r="AA858" s="61">
        <v>0</v>
      </c>
      <c r="AB858" s="61">
        <v>0</v>
      </c>
      <c r="AC858" s="61">
        <v>1</v>
      </c>
      <c r="AD858" s="61">
        <v>1</v>
      </c>
      <c r="AE858" s="61">
        <v>1</v>
      </c>
      <c r="AF858" s="61">
        <v>5</v>
      </c>
      <c r="AG858" s="61">
        <v>5</v>
      </c>
      <c r="AH858" s="61">
        <v>1</v>
      </c>
      <c r="AI858" s="61">
        <v>2</v>
      </c>
      <c r="AJ858" s="61">
        <v>0</v>
      </c>
      <c r="AK858" s="61">
        <v>0</v>
      </c>
      <c r="AL858" s="61">
        <v>0</v>
      </c>
      <c r="AM858" s="61">
        <v>0</v>
      </c>
      <c r="AN858" s="61">
        <v>0</v>
      </c>
    </row>
    <row r="859" spans="1:40" s="123" customFormat="1" ht="37.5" x14ac:dyDescent="0.25">
      <c r="A859" s="61">
        <v>777</v>
      </c>
      <c r="B859" s="61" t="s">
        <v>790</v>
      </c>
      <c r="C859" s="61" t="s">
        <v>4138</v>
      </c>
      <c r="D859" s="61" t="s">
        <v>605</v>
      </c>
      <c r="E859" s="61"/>
      <c r="F859" s="61" t="s">
        <v>1440</v>
      </c>
      <c r="G859" s="61"/>
      <c r="H859" s="61">
        <v>5</v>
      </c>
      <c r="I859" s="61">
        <v>1</v>
      </c>
      <c r="J859" s="61">
        <v>0</v>
      </c>
      <c r="K859" s="61">
        <v>0</v>
      </c>
      <c r="L859" s="61">
        <v>0</v>
      </c>
      <c r="M859" s="61">
        <v>0</v>
      </c>
      <c r="N859" s="61">
        <v>0</v>
      </c>
      <c r="O859" s="61">
        <v>1</v>
      </c>
      <c r="P859" s="61">
        <v>2</v>
      </c>
      <c r="Q859" s="61">
        <v>1</v>
      </c>
      <c r="R859" s="61">
        <v>0</v>
      </c>
      <c r="S859" s="61">
        <v>1</v>
      </c>
      <c r="T859" s="61">
        <v>0</v>
      </c>
      <c r="U859" s="61">
        <v>0</v>
      </c>
      <c r="V859" s="61">
        <v>1</v>
      </c>
      <c r="W859" s="61">
        <v>2</v>
      </c>
      <c r="X859" s="61">
        <v>0</v>
      </c>
      <c r="Y859" s="61">
        <v>0</v>
      </c>
      <c r="Z859" s="61">
        <v>0</v>
      </c>
      <c r="AA859" s="61">
        <v>0</v>
      </c>
      <c r="AB859" s="61">
        <v>0</v>
      </c>
      <c r="AC859" s="61">
        <v>1</v>
      </c>
      <c r="AD859" s="61">
        <v>1</v>
      </c>
      <c r="AE859" s="61">
        <v>1</v>
      </c>
      <c r="AF859" s="61">
        <v>5</v>
      </c>
      <c r="AG859" s="61">
        <v>5</v>
      </c>
      <c r="AH859" s="61">
        <v>1</v>
      </c>
      <c r="AI859" s="61">
        <v>2</v>
      </c>
      <c r="AJ859" s="61">
        <v>0</v>
      </c>
      <c r="AK859" s="61">
        <v>0</v>
      </c>
      <c r="AL859" s="61">
        <v>0</v>
      </c>
      <c r="AM859" s="61">
        <v>0</v>
      </c>
      <c r="AN859" s="61">
        <v>0</v>
      </c>
    </row>
    <row r="860" spans="1:40" s="123" customFormat="1" ht="37.5" x14ac:dyDescent="0.25">
      <c r="A860" s="61">
        <v>778</v>
      </c>
      <c r="B860" s="61" t="s">
        <v>790</v>
      </c>
      <c r="C860" s="61" t="s">
        <v>4139</v>
      </c>
      <c r="D860" s="61" t="s">
        <v>605</v>
      </c>
      <c r="E860" s="61"/>
      <c r="F860" s="61" t="s">
        <v>1258</v>
      </c>
      <c r="G860" s="61"/>
      <c r="H860" s="61">
        <v>5</v>
      </c>
      <c r="I860" s="61">
        <v>1</v>
      </c>
      <c r="J860" s="61">
        <v>0</v>
      </c>
      <c r="K860" s="61">
        <v>0</v>
      </c>
      <c r="L860" s="61">
        <v>0</v>
      </c>
      <c r="M860" s="61">
        <v>0</v>
      </c>
      <c r="N860" s="61">
        <v>0</v>
      </c>
      <c r="O860" s="61">
        <v>1</v>
      </c>
      <c r="P860" s="61">
        <v>2</v>
      </c>
      <c r="Q860" s="61">
        <v>1</v>
      </c>
      <c r="R860" s="61">
        <v>0</v>
      </c>
      <c r="S860" s="61">
        <v>5</v>
      </c>
      <c r="T860" s="61">
        <v>0</v>
      </c>
      <c r="U860" s="61">
        <v>0</v>
      </c>
      <c r="V860" s="61">
        <v>1</v>
      </c>
      <c r="W860" s="61">
        <v>1</v>
      </c>
      <c r="X860" s="61">
        <v>0</v>
      </c>
      <c r="Y860" s="61">
        <v>0</v>
      </c>
      <c r="Z860" s="61">
        <v>0</v>
      </c>
      <c r="AA860" s="61">
        <v>0</v>
      </c>
      <c r="AB860" s="61">
        <v>0</v>
      </c>
      <c r="AC860" s="61">
        <v>1</v>
      </c>
      <c r="AD860" s="61">
        <v>1</v>
      </c>
      <c r="AE860" s="61">
        <v>1</v>
      </c>
      <c r="AF860" s="61">
        <v>10</v>
      </c>
      <c r="AG860" s="61">
        <v>30</v>
      </c>
      <c r="AH860" s="61">
        <v>10</v>
      </c>
      <c r="AI860" s="61">
        <v>2</v>
      </c>
      <c r="AJ860" s="61">
        <v>0</v>
      </c>
      <c r="AK860" s="61">
        <v>0</v>
      </c>
      <c r="AL860" s="61">
        <v>0</v>
      </c>
      <c r="AM860" s="61">
        <v>0</v>
      </c>
      <c r="AN860" s="61">
        <v>0</v>
      </c>
    </row>
    <row r="861" spans="1:40" s="123" customFormat="1" ht="37.5" x14ac:dyDescent="0.25">
      <c r="A861" s="61">
        <v>779</v>
      </c>
      <c r="B861" s="61" t="s">
        <v>790</v>
      </c>
      <c r="C861" s="61" t="s">
        <v>4140</v>
      </c>
      <c r="D861" s="61" t="s">
        <v>605</v>
      </c>
      <c r="E861" s="61"/>
      <c r="F861" s="61" t="s">
        <v>1258</v>
      </c>
      <c r="G861" s="61"/>
      <c r="H861" s="61">
        <v>5</v>
      </c>
      <c r="I861" s="61">
        <v>1</v>
      </c>
      <c r="J861" s="61">
        <v>0</v>
      </c>
      <c r="K861" s="61">
        <v>0</v>
      </c>
      <c r="L861" s="61">
        <v>0</v>
      </c>
      <c r="M861" s="61">
        <v>0</v>
      </c>
      <c r="N861" s="61">
        <v>0</v>
      </c>
      <c r="O861" s="61">
        <v>1</v>
      </c>
      <c r="P861" s="61">
        <v>2</v>
      </c>
      <c r="Q861" s="61">
        <v>1</v>
      </c>
      <c r="R861" s="61">
        <v>0</v>
      </c>
      <c r="S861" s="61">
        <v>1</v>
      </c>
      <c r="T861" s="61">
        <v>0</v>
      </c>
      <c r="U861" s="61">
        <v>0</v>
      </c>
      <c r="V861" s="61">
        <v>1</v>
      </c>
      <c r="W861" s="61">
        <v>2</v>
      </c>
      <c r="X861" s="61">
        <v>0</v>
      </c>
      <c r="Y861" s="61">
        <v>0</v>
      </c>
      <c r="Z861" s="61">
        <v>0</v>
      </c>
      <c r="AA861" s="61">
        <v>0</v>
      </c>
      <c r="AB861" s="61">
        <v>0</v>
      </c>
      <c r="AC861" s="61">
        <v>1</v>
      </c>
      <c r="AD861" s="61">
        <v>1</v>
      </c>
      <c r="AE861" s="61">
        <v>1</v>
      </c>
      <c r="AF861" s="61">
        <v>5</v>
      </c>
      <c r="AG861" s="61">
        <v>5</v>
      </c>
      <c r="AH861" s="61">
        <v>1</v>
      </c>
      <c r="AI861" s="61">
        <v>2</v>
      </c>
      <c r="AJ861" s="61">
        <v>0</v>
      </c>
      <c r="AK861" s="61">
        <v>0</v>
      </c>
      <c r="AL861" s="61">
        <v>0</v>
      </c>
      <c r="AM861" s="61">
        <v>0</v>
      </c>
      <c r="AN861" s="61">
        <v>0</v>
      </c>
    </row>
    <row r="862" spans="1:40" s="123" customFormat="1" ht="37.5" x14ac:dyDescent="0.25">
      <c r="A862" s="61">
        <v>780</v>
      </c>
      <c r="B862" s="61" t="s">
        <v>790</v>
      </c>
      <c r="C862" s="61" t="s">
        <v>1446</v>
      </c>
      <c r="D862" s="61" t="s">
        <v>605</v>
      </c>
      <c r="E862" s="61"/>
      <c r="F862" s="61" t="s">
        <v>1258</v>
      </c>
      <c r="G862" s="61"/>
      <c r="H862" s="61">
        <v>5</v>
      </c>
      <c r="I862" s="61">
        <v>1</v>
      </c>
      <c r="J862" s="61">
        <v>0</v>
      </c>
      <c r="K862" s="61">
        <v>0</v>
      </c>
      <c r="L862" s="61">
        <v>0</v>
      </c>
      <c r="M862" s="61">
        <v>0</v>
      </c>
      <c r="N862" s="61">
        <v>0</v>
      </c>
      <c r="O862" s="61">
        <v>1</v>
      </c>
      <c r="P862" s="61">
        <v>2</v>
      </c>
      <c r="Q862" s="61">
        <v>1</v>
      </c>
      <c r="R862" s="61">
        <v>0</v>
      </c>
      <c r="S862" s="61">
        <v>1</v>
      </c>
      <c r="T862" s="61">
        <v>0</v>
      </c>
      <c r="U862" s="61">
        <v>0</v>
      </c>
      <c r="V862" s="61">
        <v>1</v>
      </c>
      <c r="W862" s="61">
        <v>2</v>
      </c>
      <c r="X862" s="61">
        <v>0</v>
      </c>
      <c r="Y862" s="61">
        <v>0</v>
      </c>
      <c r="Z862" s="61">
        <v>0</v>
      </c>
      <c r="AA862" s="61">
        <v>0</v>
      </c>
      <c r="AB862" s="61">
        <v>0</v>
      </c>
      <c r="AC862" s="61">
        <v>1</v>
      </c>
      <c r="AD862" s="61">
        <v>1</v>
      </c>
      <c r="AE862" s="61">
        <v>1</v>
      </c>
      <c r="AF862" s="61">
        <v>5</v>
      </c>
      <c r="AG862" s="61">
        <v>5</v>
      </c>
      <c r="AH862" s="61">
        <v>1</v>
      </c>
      <c r="AI862" s="61">
        <v>2</v>
      </c>
      <c r="AJ862" s="61">
        <v>0</v>
      </c>
      <c r="AK862" s="61">
        <v>0</v>
      </c>
      <c r="AL862" s="61">
        <v>0</v>
      </c>
      <c r="AM862" s="61">
        <v>0</v>
      </c>
      <c r="AN862" s="61">
        <v>0</v>
      </c>
    </row>
    <row r="863" spans="1:40" s="123" customFormat="1" ht="37.5" x14ac:dyDescent="0.25">
      <c r="A863" s="61">
        <v>781</v>
      </c>
      <c r="B863" s="61" t="s">
        <v>790</v>
      </c>
      <c r="C863" s="61" t="s">
        <v>4141</v>
      </c>
      <c r="D863" s="61" t="s">
        <v>551</v>
      </c>
      <c r="E863" s="61"/>
      <c r="F863" s="61" t="s">
        <v>1441</v>
      </c>
      <c r="G863" s="61"/>
      <c r="H863" s="61">
        <v>5</v>
      </c>
      <c r="I863" s="61">
        <v>1</v>
      </c>
      <c r="J863" s="61">
        <v>0</v>
      </c>
      <c r="K863" s="61">
        <v>0</v>
      </c>
      <c r="L863" s="61">
        <v>1</v>
      </c>
      <c r="M863" s="61">
        <v>1</v>
      </c>
      <c r="N863" s="61">
        <v>0</v>
      </c>
      <c r="O863" s="61">
        <v>0</v>
      </c>
      <c r="P863" s="61">
        <v>3</v>
      </c>
      <c r="Q863" s="61">
        <v>1</v>
      </c>
      <c r="R863" s="61">
        <v>0</v>
      </c>
      <c r="S863" s="61">
        <v>1</v>
      </c>
      <c r="T863" s="61">
        <v>0</v>
      </c>
      <c r="U863" s="61">
        <v>0</v>
      </c>
      <c r="V863" s="61">
        <v>0</v>
      </c>
      <c r="W863" s="61">
        <v>2</v>
      </c>
      <c r="X863" s="61">
        <v>0</v>
      </c>
      <c r="Y863" s="61">
        <v>0</v>
      </c>
      <c r="Z863" s="61">
        <v>0</v>
      </c>
      <c r="AA863" s="61">
        <v>0</v>
      </c>
      <c r="AB863" s="61">
        <v>0</v>
      </c>
      <c r="AC863" s="61">
        <v>1</v>
      </c>
      <c r="AD863" s="61">
        <v>0</v>
      </c>
      <c r="AE863" s="61">
        <v>1</v>
      </c>
      <c r="AF863" s="61">
        <v>6</v>
      </c>
      <c r="AG863" s="61">
        <v>12</v>
      </c>
      <c r="AH863" s="61">
        <v>6</v>
      </c>
      <c r="AI863" s="61">
        <v>6</v>
      </c>
      <c r="AJ863" s="61">
        <v>0</v>
      </c>
      <c r="AK863" s="61">
        <v>0</v>
      </c>
      <c r="AL863" s="61">
        <v>0</v>
      </c>
      <c r="AM863" s="61">
        <v>0</v>
      </c>
      <c r="AN863" s="61">
        <v>0</v>
      </c>
    </row>
    <row r="864" spans="1:40" s="126" customFormat="1" ht="56.25" x14ac:dyDescent="0.25">
      <c r="A864" s="125"/>
      <c r="B864" s="125" t="s">
        <v>126</v>
      </c>
      <c r="C864" s="125"/>
      <c r="D864" s="125" t="s">
        <v>791</v>
      </c>
      <c r="E864" s="125">
        <v>75.7</v>
      </c>
      <c r="F864" s="125"/>
      <c r="G864" s="125"/>
      <c r="H864" s="125">
        <f>SUM(H841:H863)</f>
        <v>120</v>
      </c>
      <c r="I864" s="125">
        <f t="shared" ref="I864:AN864" si="76">SUM(I841:I863)</f>
        <v>23</v>
      </c>
      <c r="J864" s="125">
        <f t="shared" si="76"/>
        <v>1</v>
      </c>
      <c r="K864" s="125">
        <f t="shared" si="76"/>
        <v>0</v>
      </c>
      <c r="L864" s="125">
        <f t="shared" si="76"/>
        <v>9</v>
      </c>
      <c r="M864" s="125">
        <f t="shared" si="76"/>
        <v>14</v>
      </c>
      <c r="N864" s="125">
        <f t="shared" si="76"/>
        <v>0</v>
      </c>
      <c r="O864" s="125">
        <f t="shared" si="76"/>
        <v>24</v>
      </c>
      <c r="P864" s="125">
        <f t="shared" si="76"/>
        <v>48</v>
      </c>
      <c r="Q864" s="125">
        <f t="shared" si="76"/>
        <v>19</v>
      </c>
      <c r="R864" s="125">
        <f t="shared" si="76"/>
        <v>0</v>
      </c>
      <c r="S864" s="125">
        <f t="shared" si="76"/>
        <v>42</v>
      </c>
      <c r="T864" s="125">
        <f t="shared" si="76"/>
        <v>0</v>
      </c>
      <c r="U864" s="125">
        <f t="shared" si="76"/>
        <v>0</v>
      </c>
      <c r="V864" s="125">
        <f t="shared" si="76"/>
        <v>18</v>
      </c>
      <c r="W864" s="125">
        <f t="shared" si="76"/>
        <v>27</v>
      </c>
      <c r="X864" s="125">
        <f t="shared" si="76"/>
        <v>2</v>
      </c>
      <c r="Y864" s="125">
        <f t="shared" si="76"/>
        <v>1</v>
      </c>
      <c r="Z864" s="125">
        <f t="shared" si="76"/>
        <v>8</v>
      </c>
      <c r="AA864" s="125">
        <f t="shared" si="76"/>
        <v>6</v>
      </c>
      <c r="AB864" s="125">
        <f t="shared" si="76"/>
        <v>1</v>
      </c>
      <c r="AC864" s="125">
        <f t="shared" si="76"/>
        <v>18</v>
      </c>
      <c r="AD864" s="125">
        <f t="shared" si="76"/>
        <v>6</v>
      </c>
      <c r="AE864" s="125">
        <f t="shared" si="76"/>
        <v>18</v>
      </c>
      <c r="AF864" s="125">
        <f t="shared" si="76"/>
        <v>142</v>
      </c>
      <c r="AG864" s="125">
        <f t="shared" si="76"/>
        <v>305</v>
      </c>
      <c r="AH864" s="125">
        <f t="shared" si="76"/>
        <v>136</v>
      </c>
      <c r="AI864" s="125">
        <f t="shared" si="76"/>
        <v>31</v>
      </c>
      <c r="AJ864" s="125">
        <f t="shared" si="76"/>
        <v>0</v>
      </c>
      <c r="AK864" s="125">
        <f t="shared" si="76"/>
        <v>0</v>
      </c>
      <c r="AL864" s="125">
        <f t="shared" si="76"/>
        <v>0</v>
      </c>
      <c r="AM864" s="125">
        <f t="shared" si="76"/>
        <v>0</v>
      </c>
      <c r="AN864" s="125">
        <f t="shared" si="76"/>
        <v>0</v>
      </c>
    </row>
    <row r="865" spans="1:40" s="123" customFormat="1" ht="56.25" x14ac:dyDescent="0.25">
      <c r="A865" s="61">
        <v>782</v>
      </c>
      <c r="B865" s="61" t="s">
        <v>790</v>
      </c>
      <c r="C865" s="61" t="s">
        <v>629</v>
      </c>
      <c r="D865" s="61" t="s">
        <v>791</v>
      </c>
      <c r="E865" s="61"/>
      <c r="F865" s="61"/>
      <c r="G865" s="61">
        <v>0</v>
      </c>
      <c r="H865" s="61">
        <v>0</v>
      </c>
      <c r="I865" s="61">
        <v>0</v>
      </c>
      <c r="J865" s="61">
        <v>0</v>
      </c>
      <c r="K865" s="61">
        <v>0</v>
      </c>
      <c r="L865" s="61">
        <v>0</v>
      </c>
      <c r="M865" s="61">
        <v>0</v>
      </c>
      <c r="N865" s="61">
        <v>0</v>
      </c>
      <c r="O865" s="61">
        <v>0</v>
      </c>
      <c r="P865" s="61">
        <v>0</v>
      </c>
      <c r="Q865" s="61">
        <v>0</v>
      </c>
      <c r="R865" s="61">
        <v>0</v>
      </c>
      <c r="S865" s="61">
        <v>0</v>
      </c>
      <c r="T865" s="61">
        <v>0</v>
      </c>
      <c r="U865" s="61">
        <v>0</v>
      </c>
      <c r="V865" s="61">
        <v>0</v>
      </c>
      <c r="W865" s="61">
        <v>0</v>
      </c>
      <c r="X865" s="61">
        <v>0</v>
      </c>
      <c r="Y865" s="61">
        <v>0</v>
      </c>
      <c r="Z865" s="61">
        <v>0</v>
      </c>
      <c r="AA865" s="61">
        <v>0</v>
      </c>
      <c r="AB865" s="61">
        <v>0</v>
      </c>
      <c r="AC865" s="61">
        <v>0</v>
      </c>
      <c r="AD865" s="61">
        <v>0</v>
      </c>
      <c r="AE865" s="61">
        <v>0</v>
      </c>
      <c r="AF865" s="61">
        <v>0</v>
      </c>
      <c r="AG865" s="61">
        <v>0</v>
      </c>
      <c r="AH865" s="61">
        <v>0</v>
      </c>
      <c r="AI865" s="61">
        <v>0</v>
      </c>
      <c r="AJ865" s="61">
        <v>0</v>
      </c>
      <c r="AK865" s="61">
        <v>0</v>
      </c>
      <c r="AL865" s="61">
        <v>0</v>
      </c>
      <c r="AM865" s="61">
        <v>0</v>
      </c>
      <c r="AN865" s="61">
        <v>0</v>
      </c>
    </row>
    <row r="866" spans="1:40" s="128" customFormat="1" ht="56.25" x14ac:dyDescent="0.25">
      <c r="A866" s="127"/>
      <c r="B866" s="125" t="s">
        <v>1453</v>
      </c>
      <c r="C866" s="127"/>
      <c r="D866" s="125" t="s">
        <v>791</v>
      </c>
      <c r="E866" s="127"/>
      <c r="F866" s="127"/>
      <c r="G866" s="127">
        <f>G865+G864</f>
        <v>0</v>
      </c>
      <c r="H866" s="127">
        <f t="shared" ref="H866:AN866" si="77">H865+H864</f>
        <v>120</v>
      </c>
      <c r="I866" s="127">
        <f t="shared" si="77"/>
        <v>23</v>
      </c>
      <c r="J866" s="127">
        <f t="shared" si="77"/>
        <v>1</v>
      </c>
      <c r="K866" s="127">
        <f t="shared" si="77"/>
        <v>0</v>
      </c>
      <c r="L866" s="127">
        <f t="shared" si="77"/>
        <v>9</v>
      </c>
      <c r="M866" s="127">
        <f t="shared" si="77"/>
        <v>14</v>
      </c>
      <c r="N866" s="127">
        <f t="shared" si="77"/>
        <v>0</v>
      </c>
      <c r="O866" s="127">
        <f t="shared" si="77"/>
        <v>24</v>
      </c>
      <c r="P866" s="127">
        <f t="shared" si="77"/>
        <v>48</v>
      </c>
      <c r="Q866" s="127">
        <f t="shared" si="77"/>
        <v>19</v>
      </c>
      <c r="R866" s="127">
        <f t="shared" si="77"/>
        <v>0</v>
      </c>
      <c r="S866" s="127">
        <f t="shared" si="77"/>
        <v>42</v>
      </c>
      <c r="T866" s="127">
        <f t="shared" si="77"/>
        <v>0</v>
      </c>
      <c r="U866" s="127">
        <f t="shared" si="77"/>
        <v>0</v>
      </c>
      <c r="V866" s="127">
        <f t="shared" si="77"/>
        <v>18</v>
      </c>
      <c r="W866" s="127">
        <f t="shared" si="77"/>
        <v>27</v>
      </c>
      <c r="X866" s="127">
        <f t="shared" si="77"/>
        <v>2</v>
      </c>
      <c r="Y866" s="127">
        <f t="shared" si="77"/>
        <v>1</v>
      </c>
      <c r="Z866" s="127">
        <f t="shared" si="77"/>
        <v>8</v>
      </c>
      <c r="AA866" s="127">
        <f t="shared" si="77"/>
        <v>6</v>
      </c>
      <c r="AB866" s="127">
        <f t="shared" si="77"/>
        <v>1</v>
      </c>
      <c r="AC866" s="127">
        <f t="shared" si="77"/>
        <v>18</v>
      </c>
      <c r="AD866" s="127">
        <f t="shared" si="77"/>
        <v>6</v>
      </c>
      <c r="AE866" s="127">
        <f t="shared" si="77"/>
        <v>18</v>
      </c>
      <c r="AF866" s="127">
        <f t="shared" si="77"/>
        <v>142</v>
      </c>
      <c r="AG866" s="127">
        <f t="shared" si="77"/>
        <v>305</v>
      </c>
      <c r="AH866" s="127">
        <f t="shared" si="77"/>
        <v>136</v>
      </c>
      <c r="AI866" s="127">
        <f t="shared" si="77"/>
        <v>31</v>
      </c>
      <c r="AJ866" s="127">
        <f t="shared" si="77"/>
        <v>0</v>
      </c>
      <c r="AK866" s="127">
        <f t="shared" si="77"/>
        <v>0</v>
      </c>
      <c r="AL866" s="127">
        <f t="shared" si="77"/>
        <v>0</v>
      </c>
      <c r="AM866" s="127">
        <f t="shared" si="77"/>
        <v>0</v>
      </c>
      <c r="AN866" s="127">
        <f t="shared" si="77"/>
        <v>0</v>
      </c>
    </row>
    <row r="867" spans="1:40" s="128" customFormat="1" ht="37.5" x14ac:dyDescent="0.25">
      <c r="A867" s="127"/>
      <c r="B867" s="125" t="s">
        <v>1454</v>
      </c>
      <c r="C867" s="127" t="s">
        <v>3615</v>
      </c>
      <c r="D867" s="125" t="s">
        <v>3311</v>
      </c>
      <c r="E867" s="325">
        <v>70</v>
      </c>
      <c r="F867" s="127"/>
      <c r="G867" s="127"/>
      <c r="H867" s="127">
        <f t="shared" ref="H867:AN867" si="78">H864+H838+H812+H758+H747+H714+H701+H675+H659+H640+H621+H607+H595+H584+H557+H531+H508+H479+H457+H434+H410+H390+H357+H339+H327+H303+H283+H246+H234+H227+H200+H187+H171+H139+H124+H96+H91+H66+H48</f>
        <v>5348</v>
      </c>
      <c r="I867" s="127">
        <f t="shared" si="78"/>
        <v>797</v>
      </c>
      <c r="J867" s="127">
        <f t="shared" si="78"/>
        <v>112</v>
      </c>
      <c r="K867" s="127">
        <f t="shared" si="78"/>
        <v>88</v>
      </c>
      <c r="L867" s="127">
        <f t="shared" si="78"/>
        <v>477</v>
      </c>
      <c r="M867" s="127">
        <f t="shared" si="78"/>
        <v>548</v>
      </c>
      <c r="N867" s="127">
        <f t="shared" si="78"/>
        <v>14</v>
      </c>
      <c r="O867" s="127">
        <f t="shared" si="78"/>
        <v>874</v>
      </c>
      <c r="P867" s="127">
        <f t="shared" si="78"/>
        <v>1804</v>
      </c>
      <c r="Q867" s="127">
        <f t="shared" si="78"/>
        <v>753</v>
      </c>
      <c r="R867" s="127">
        <f t="shared" si="78"/>
        <v>0</v>
      </c>
      <c r="S867" s="127">
        <f t="shared" si="78"/>
        <v>1840</v>
      </c>
      <c r="T867" s="127">
        <f t="shared" si="78"/>
        <v>1</v>
      </c>
      <c r="U867" s="127">
        <f t="shared" si="78"/>
        <v>0</v>
      </c>
      <c r="V867" s="127">
        <f t="shared" si="78"/>
        <v>777</v>
      </c>
      <c r="W867" s="127">
        <f t="shared" si="78"/>
        <v>390</v>
      </c>
      <c r="X867" s="127">
        <f t="shared" si="78"/>
        <v>123</v>
      </c>
      <c r="Y867" s="127">
        <f t="shared" si="78"/>
        <v>19</v>
      </c>
      <c r="Z867" s="127">
        <f t="shared" si="78"/>
        <v>220</v>
      </c>
      <c r="AA867" s="127">
        <f t="shared" si="78"/>
        <v>199</v>
      </c>
      <c r="AB867" s="127">
        <f t="shared" si="78"/>
        <v>90</v>
      </c>
      <c r="AC867" s="127">
        <f t="shared" si="78"/>
        <v>719</v>
      </c>
      <c r="AD867" s="127">
        <f t="shared" si="78"/>
        <v>34</v>
      </c>
      <c r="AE867" s="127">
        <f t="shared" si="78"/>
        <v>703</v>
      </c>
      <c r="AF867" s="127">
        <f t="shared" si="78"/>
        <v>5798</v>
      </c>
      <c r="AG867" s="127">
        <f t="shared" si="78"/>
        <v>13192</v>
      </c>
      <c r="AH867" s="127">
        <f t="shared" si="78"/>
        <v>5879</v>
      </c>
      <c r="AI867" s="127">
        <f t="shared" si="78"/>
        <v>614</v>
      </c>
      <c r="AJ867" s="127">
        <f t="shared" si="78"/>
        <v>85</v>
      </c>
      <c r="AK867" s="127">
        <f t="shared" si="78"/>
        <v>0</v>
      </c>
      <c r="AL867" s="127">
        <f t="shared" si="78"/>
        <v>0</v>
      </c>
      <c r="AM867" s="127">
        <f t="shared" si="78"/>
        <v>1</v>
      </c>
      <c r="AN867" s="127">
        <f t="shared" si="78"/>
        <v>3</v>
      </c>
    </row>
    <row r="868" spans="1:40" s="128" customFormat="1" ht="37.5" x14ac:dyDescent="0.25">
      <c r="A868" s="127"/>
      <c r="B868" s="125" t="s">
        <v>1455</v>
      </c>
      <c r="C868" s="127" t="s">
        <v>3615</v>
      </c>
      <c r="D868" s="125" t="s">
        <v>3311</v>
      </c>
      <c r="E868" s="127"/>
      <c r="F868" s="127"/>
      <c r="G868" s="127">
        <f t="shared" ref="G868:AN868" si="79">G866+G840+G814+G760+G749+G716+G703+G677+G661+G642+G623+G609+G597+G586+G559+G533+G510+G481+G459+G436+G412+G392+G359+G341+G329+G305+G285+G248+G236+G229+G202+G189+G173+G141+G126+G98+G93+G68+G50</f>
        <v>95</v>
      </c>
      <c r="H868" s="127">
        <f t="shared" si="79"/>
        <v>6212</v>
      </c>
      <c r="I868" s="127">
        <f t="shared" si="79"/>
        <v>914</v>
      </c>
      <c r="J868" s="127">
        <f t="shared" si="79"/>
        <v>126</v>
      </c>
      <c r="K868" s="127">
        <f t="shared" si="79"/>
        <v>88</v>
      </c>
      <c r="L868" s="127">
        <f t="shared" si="79"/>
        <v>510</v>
      </c>
      <c r="M868" s="127">
        <f t="shared" si="79"/>
        <v>552</v>
      </c>
      <c r="N868" s="127">
        <f t="shared" si="79"/>
        <v>20</v>
      </c>
      <c r="O868" s="127">
        <f t="shared" si="79"/>
        <v>923</v>
      </c>
      <c r="P868" s="127">
        <f t="shared" si="79"/>
        <v>1846</v>
      </c>
      <c r="Q868" s="127">
        <f t="shared" si="79"/>
        <v>753</v>
      </c>
      <c r="R868" s="127">
        <f t="shared" si="79"/>
        <v>0</v>
      </c>
      <c r="S868" s="127">
        <f t="shared" si="79"/>
        <v>1840</v>
      </c>
      <c r="T868" s="127">
        <f t="shared" si="79"/>
        <v>1</v>
      </c>
      <c r="U868" s="127">
        <f t="shared" si="79"/>
        <v>0</v>
      </c>
      <c r="V868" s="127">
        <f t="shared" si="79"/>
        <v>808</v>
      </c>
      <c r="W868" s="127">
        <f t="shared" si="79"/>
        <v>444</v>
      </c>
      <c r="X868" s="127">
        <f t="shared" si="79"/>
        <v>172</v>
      </c>
      <c r="Y868" s="127">
        <f t="shared" si="79"/>
        <v>39</v>
      </c>
      <c r="Z868" s="127">
        <f t="shared" si="79"/>
        <v>235</v>
      </c>
      <c r="AA868" s="127">
        <f t="shared" si="79"/>
        <v>232</v>
      </c>
      <c r="AB868" s="127">
        <f t="shared" si="79"/>
        <v>106</v>
      </c>
      <c r="AC868" s="127">
        <f t="shared" si="79"/>
        <v>727</v>
      </c>
      <c r="AD868" s="127">
        <f t="shared" si="79"/>
        <v>39</v>
      </c>
      <c r="AE868" s="127">
        <f t="shared" si="79"/>
        <v>744</v>
      </c>
      <c r="AF868" s="127">
        <f t="shared" si="79"/>
        <v>5853</v>
      </c>
      <c r="AG868" s="127">
        <f t="shared" si="79"/>
        <v>13404</v>
      </c>
      <c r="AH868" s="127">
        <f t="shared" si="79"/>
        <v>6017</v>
      </c>
      <c r="AI868" s="127">
        <f t="shared" si="79"/>
        <v>618</v>
      </c>
      <c r="AJ868" s="127">
        <f t="shared" si="79"/>
        <v>90</v>
      </c>
      <c r="AK868" s="127">
        <f t="shared" si="79"/>
        <v>0</v>
      </c>
      <c r="AL868" s="127">
        <f t="shared" si="79"/>
        <v>0</v>
      </c>
      <c r="AM868" s="127">
        <f t="shared" si="79"/>
        <v>1</v>
      </c>
      <c r="AN868" s="127">
        <f t="shared" si="79"/>
        <v>3</v>
      </c>
    </row>
    <row r="869" spans="1:40" s="326" customFormat="1" ht="37.5" x14ac:dyDescent="0.25">
      <c r="A869" s="155">
        <v>783</v>
      </c>
      <c r="B869" s="61" t="s">
        <v>3613</v>
      </c>
      <c r="C869" s="61" t="s">
        <v>3363</v>
      </c>
      <c r="D869" s="61" t="s">
        <v>3614</v>
      </c>
      <c r="E869" s="155"/>
      <c r="F869" s="155"/>
      <c r="G869" s="155">
        <v>2</v>
      </c>
      <c r="H869" s="155">
        <v>118</v>
      </c>
      <c r="I869" s="155">
        <v>9</v>
      </c>
      <c r="J869" s="155"/>
      <c r="K869" s="155"/>
      <c r="L869" s="155">
        <v>2</v>
      </c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>
        <v>13</v>
      </c>
      <c r="Y869" s="155"/>
      <c r="Z869" s="155"/>
      <c r="AA869" s="155">
        <v>8</v>
      </c>
      <c r="AB869" s="155"/>
      <c r="AC869" s="155">
        <v>2</v>
      </c>
      <c r="AD869" s="155"/>
      <c r="AE869" s="155"/>
      <c r="AF869" s="155"/>
      <c r="AG869" s="155">
        <v>20</v>
      </c>
      <c r="AH869" s="155">
        <v>20</v>
      </c>
      <c r="AI869" s="155"/>
      <c r="AJ869" s="155"/>
      <c r="AK869" s="155"/>
      <c r="AL869" s="155"/>
      <c r="AM869" s="155"/>
      <c r="AN869" s="155"/>
    </row>
    <row r="870" spans="1:40" s="124" customFormat="1" x14ac:dyDescent="0.3">
      <c r="A870" s="521" t="s">
        <v>3616</v>
      </c>
      <c r="B870" s="521"/>
      <c r="C870" s="521"/>
      <c r="D870" s="521"/>
      <c r="E870" s="521"/>
      <c r="F870" s="521"/>
      <c r="G870" s="521"/>
      <c r="H870" s="521"/>
      <c r="I870" s="521"/>
      <c r="J870" s="521"/>
      <c r="K870" s="521"/>
      <c r="L870" s="521"/>
      <c r="M870" s="521"/>
      <c r="N870" s="521"/>
      <c r="O870" s="521"/>
      <c r="P870" s="521"/>
      <c r="Q870" s="521"/>
      <c r="R870" s="521"/>
      <c r="S870" s="521"/>
      <c r="T870" s="521"/>
      <c r="U870" s="521"/>
      <c r="V870" s="521"/>
      <c r="W870" s="521"/>
      <c r="X870" s="521"/>
      <c r="Y870" s="521"/>
      <c r="Z870" s="521"/>
      <c r="AA870" s="521"/>
      <c r="AB870" s="521"/>
      <c r="AC870" s="521"/>
      <c r="AD870" s="521"/>
      <c r="AE870" s="521"/>
      <c r="AF870" s="521"/>
      <c r="AG870" s="521"/>
      <c r="AH870" s="521"/>
      <c r="AI870" s="521"/>
      <c r="AJ870" s="521"/>
      <c r="AK870" s="521"/>
      <c r="AL870" s="521"/>
      <c r="AM870" s="521"/>
      <c r="AN870" s="521"/>
    </row>
    <row r="872" spans="1:40" s="87" customFormat="1" ht="15.75" x14ac:dyDescent="0.25">
      <c r="A872" s="246"/>
      <c r="B872" s="247" t="s">
        <v>62</v>
      </c>
      <c r="C872" s="248"/>
      <c r="D872" s="248"/>
      <c r="E872" s="508" t="s">
        <v>227</v>
      </c>
      <c r="F872" s="508"/>
      <c r="G872" s="508"/>
      <c r="H872" s="508"/>
      <c r="I872" s="508"/>
      <c r="J872" s="246"/>
      <c r="K872" s="248"/>
      <c r="L872" s="248"/>
      <c r="M872" s="248"/>
      <c r="N872" s="248"/>
      <c r="O872" s="248"/>
      <c r="P872" s="248"/>
      <c r="Q872" s="248"/>
      <c r="R872" s="246"/>
      <c r="S872" s="246"/>
      <c r="T872" s="246"/>
      <c r="U872" s="246"/>
      <c r="V872" s="246"/>
      <c r="W872" s="246"/>
      <c r="X872" s="246"/>
      <c r="Y872" s="246"/>
      <c r="Z872" s="246"/>
      <c r="AA872" s="246"/>
      <c r="AB872" s="246"/>
      <c r="AC872" s="246"/>
      <c r="AD872" s="246"/>
      <c r="AE872" s="246"/>
      <c r="AF872" s="246"/>
      <c r="AG872" s="246"/>
      <c r="AH872" s="246"/>
      <c r="AI872" s="508"/>
      <c r="AJ872" s="508"/>
      <c r="AK872" s="508"/>
      <c r="AL872" s="508"/>
      <c r="AM872" s="508"/>
      <c r="AN872" s="246"/>
    </row>
    <row r="873" spans="1:40" s="24" customFormat="1" ht="12.75" x14ac:dyDescent="0.2">
      <c r="A873" s="279"/>
      <c r="B873" s="280" t="s">
        <v>63</v>
      </c>
      <c r="C873" s="279"/>
      <c r="D873" s="279"/>
      <c r="E873" s="511" t="s">
        <v>82</v>
      </c>
      <c r="F873" s="511"/>
      <c r="G873" s="511"/>
      <c r="H873" s="511"/>
      <c r="I873" s="511"/>
      <c r="J873" s="281"/>
      <c r="K873" s="282"/>
      <c r="L873" s="281"/>
      <c r="M873" s="281"/>
      <c r="N873" s="281"/>
      <c r="O873" s="281"/>
      <c r="P873" s="281"/>
      <c r="Q873" s="281"/>
      <c r="R873" s="279"/>
      <c r="S873" s="279"/>
      <c r="T873" s="279"/>
      <c r="U873" s="279"/>
      <c r="V873" s="279"/>
      <c r="W873" s="279"/>
      <c r="X873" s="279"/>
      <c r="Y873" s="279"/>
      <c r="Z873" s="279"/>
      <c r="AA873" s="279"/>
      <c r="AB873" s="279"/>
      <c r="AC873" s="279"/>
      <c r="AD873" s="279"/>
      <c r="AE873" s="279"/>
      <c r="AF873" s="279"/>
      <c r="AG873" s="279"/>
      <c r="AH873" s="279"/>
      <c r="AI873" s="512" t="s">
        <v>61</v>
      </c>
      <c r="AJ873" s="512"/>
      <c r="AK873" s="512"/>
      <c r="AL873" s="512"/>
      <c r="AM873" s="512"/>
      <c r="AN873" s="279"/>
    </row>
    <row r="874" spans="1:40" s="87" customFormat="1" ht="15.75" x14ac:dyDescent="0.25">
      <c r="A874" s="246"/>
      <c r="B874" s="247"/>
      <c r="C874" s="246"/>
      <c r="D874" s="246"/>
      <c r="E874" s="510"/>
      <c r="F874" s="510"/>
      <c r="G874" s="510"/>
      <c r="H874" s="510"/>
      <c r="I874" s="510"/>
      <c r="J874" s="249"/>
      <c r="K874" s="249"/>
      <c r="L874" s="249"/>
      <c r="M874" s="249"/>
      <c r="N874" s="249"/>
      <c r="O874" s="249"/>
      <c r="P874" s="249"/>
      <c r="Q874" s="249"/>
      <c r="R874" s="246"/>
      <c r="S874" s="248"/>
      <c r="T874" s="248"/>
      <c r="U874" s="248"/>
      <c r="V874" s="248"/>
      <c r="W874" s="248"/>
      <c r="X874" s="248"/>
      <c r="Y874" s="248"/>
      <c r="Z874" s="248"/>
      <c r="AA874" s="248"/>
      <c r="AB874" s="248"/>
      <c r="AC874" s="246"/>
      <c r="AD874" s="246"/>
      <c r="AE874" s="246"/>
      <c r="AF874" s="246"/>
      <c r="AG874" s="246"/>
      <c r="AH874" s="246"/>
      <c r="AI874" s="246"/>
      <c r="AJ874" s="246"/>
      <c r="AK874" s="246"/>
      <c r="AL874" s="246"/>
      <c r="AM874" s="246"/>
      <c r="AN874" s="246"/>
    </row>
    <row r="875" spans="1:40" s="87" customFormat="1" ht="15.75" x14ac:dyDescent="0.25">
      <c r="A875" s="246"/>
      <c r="B875" s="247" t="s">
        <v>57</v>
      </c>
      <c r="C875" s="248"/>
      <c r="D875" s="248"/>
      <c r="E875" s="508" t="s">
        <v>228</v>
      </c>
      <c r="F875" s="508"/>
      <c r="G875" s="508"/>
      <c r="H875" s="508"/>
      <c r="I875" s="508"/>
      <c r="J875" s="249"/>
      <c r="K875" s="249"/>
      <c r="L875" s="249"/>
      <c r="M875" s="249"/>
      <c r="N875" s="249"/>
      <c r="O875" s="249"/>
      <c r="P875" s="249"/>
      <c r="Q875" s="249"/>
      <c r="R875" s="246"/>
      <c r="S875" s="250" t="s">
        <v>388</v>
      </c>
      <c r="T875" s="250"/>
      <c r="U875" s="250"/>
      <c r="V875" s="250"/>
      <c r="W875" s="251"/>
      <c r="X875" s="251"/>
      <c r="Y875" s="251"/>
      <c r="Z875" s="251"/>
      <c r="AA875" s="246"/>
      <c r="AB875" s="246"/>
      <c r="AC875" s="246"/>
      <c r="AD875" s="246"/>
      <c r="AE875" s="246"/>
      <c r="AF875" s="246"/>
      <c r="AG875" s="246"/>
      <c r="AH875" s="246"/>
      <c r="AI875" s="508"/>
      <c r="AJ875" s="508"/>
      <c r="AK875" s="508"/>
      <c r="AL875" s="508"/>
      <c r="AM875" s="508"/>
      <c r="AN875" s="246"/>
    </row>
    <row r="876" spans="1:40" s="87" customFormat="1" ht="15.75" x14ac:dyDescent="0.25">
      <c r="A876" s="246"/>
      <c r="B876" s="247" t="s">
        <v>58</v>
      </c>
      <c r="C876" s="246"/>
      <c r="D876" s="246"/>
      <c r="E876" s="511" t="s">
        <v>65</v>
      </c>
      <c r="F876" s="511"/>
      <c r="G876" s="511"/>
      <c r="H876" s="511"/>
      <c r="I876" s="511"/>
      <c r="J876" s="282"/>
      <c r="K876" s="283"/>
      <c r="L876" s="279"/>
      <c r="M876" s="279"/>
      <c r="N876" s="279"/>
      <c r="O876" s="284"/>
      <c r="P876" s="284"/>
      <c r="Q876" s="284"/>
      <c r="R876" s="279"/>
      <c r="S876" s="279"/>
      <c r="T876" s="285" t="s">
        <v>67</v>
      </c>
      <c r="U876" s="285"/>
      <c r="V876" s="285"/>
      <c r="W876" s="279"/>
      <c r="X876" s="279"/>
      <c r="Y876" s="279"/>
      <c r="Z876" s="279"/>
      <c r="AA876" s="279"/>
      <c r="AB876" s="279"/>
      <c r="AC876" s="279"/>
      <c r="AD876" s="279"/>
      <c r="AE876" s="279"/>
      <c r="AF876" s="279"/>
      <c r="AG876" s="279"/>
      <c r="AH876" s="279"/>
      <c r="AI876" s="512" t="s">
        <v>61</v>
      </c>
      <c r="AJ876" s="512"/>
      <c r="AK876" s="512"/>
      <c r="AL876" s="512"/>
      <c r="AM876" s="512"/>
      <c r="AN876" s="246"/>
    </row>
    <row r="877" spans="1:40" s="87" customFormat="1" ht="15.75" x14ac:dyDescent="0.25">
      <c r="A877" s="246"/>
      <c r="B877" s="247" t="s">
        <v>68</v>
      </c>
      <c r="C877" s="246"/>
      <c r="D877" s="246"/>
      <c r="E877" s="246"/>
      <c r="F877" s="246"/>
      <c r="G877" s="248"/>
      <c r="H877" s="249"/>
      <c r="I877" s="248"/>
      <c r="J877" s="248"/>
      <c r="K877" s="248"/>
      <c r="L877" s="248"/>
      <c r="M877" s="248"/>
      <c r="N877" s="248"/>
      <c r="O877" s="248"/>
      <c r="P877" s="248"/>
      <c r="Q877" s="248"/>
      <c r="R877" s="246"/>
      <c r="S877" s="246"/>
      <c r="T877" s="246"/>
      <c r="U877" s="246"/>
      <c r="V877" s="246"/>
      <c r="W877" s="246"/>
      <c r="X877" s="246"/>
      <c r="Y877" s="246"/>
      <c r="Z877" s="246"/>
      <c r="AA877" s="246"/>
      <c r="AB877" s="246"/>
      <c r="AC877" s="246"/>
      <c r="AD877" s="246"/>
      <c r="AE877" s="246"/>
      <c r="AF877" s="246"/>
      <c r="AG877" s="246"/>
      <c r="AH877" s="246"/>
      <c r="AI877" s="246"/>
      <c r="AJ877" s="246"/>
      <c r="AK877" s="246"/>
      <c r="AL877" s="246"/>
      <c r="AM877" s="246"/>
      <c r="AN877" s="246"/>
    </row>
    <row r="878" spans="1:40" s="87" customFormat="1" ht="15.75" x14ac:dyDescent="0.25">
      <c r="A878" s="246"/>
      <c r="B878" s="247" t="s">
        <v>66</v>
      </c>
      <c r="C878" s="246"/>
      <c r="D878" s="246"/>
      <c r="E878" s="508" t="s">
        <v>230</v>
      </c>
      <c r="F878" s="508"/>
      <c r="G878" s="508"/>
      <c r="H878" s="508"/>
      <c r="I878" s="508"/>
      <c r="J878" s="246"/>
      <c r="K878" s="249"/>
      <c r="L878" s="246"/>
      <c r="M878" s="246"/>
      <c r="N878" s="246"/>
      <c r="O878" s="246"/>
      <c r="P878" s="246"/>
      <c r="Q878" s="246"/>
      <c r="R878" s="246"/>
      <c r="S878" s="246"/>
      <c r="T878" s="246"/>
      <c r="U878" s="246"/>
      <c r="V878" s="246"/>
      <c r="W878" s="246"/>
      <c r="X878" s="246"/>
      <c r="Y878" s="246"/>
      <c r="Z878" s="246"/>
      <c r="AA878" s="246"/>
      <c r="AB878" s="246"/>
      <c r="AC878" s="246"/>
      <c r="AD878" s="246"/>
      <c r="AE878" s="246"/>
      <c r="AF878" s="246"/>
      <c r="AG878" s="246"/>
      <c r="AH878" s="513">
        <v>42767</v>
      </c>
      <c r="AI878" s="508"/>
      <c r="AJ878" s="508"/>
      <c r="AK878" s="508"/>
      <c r="AL878" s="508"/>
      <c r="AM878" s="508"/>
      <c r="AN878" s="246"/>
    </row>
    <row r="879" spans="1:40" s="87" customFormat="1" ht="17.25" customHeight="1" x14ac:dyDescent="0.25">
      <c r="A879" s="246"/>
      <c r="B879" s="247"/>
      <c r="C879" s="246"/>
      <c r="D879" s="309"/>
      <c r="E879" s="509" t="s">
        <v>1456</v>
      </c>
      <c r="F879" s="509"/>
      <c r="G879" s="509"/>
      <c r="H879" s="509"/>
      <c r="I879" s="509"/>
      <c r="J879" s="282"/>
      <c r="K879" s="282"/>
      <c r="L879" s="282"/>
      <c r="M879" s="282"/>
      <c r="N879" s="282"/>
      <c r="O879" s="282"/>
      <c r="P879" s="282"/>
      <c r="Q879" s="282"/>
      <c r="R879" s="279"/>
      <c r="S879" s="279"/>
      <c r="T879" s="279"/>
      <c r="U879" s="279"/>
      <c r="V879" s="279"/>
      <c r="W879" s="279"/>
      <c r="X879" s="279"/>
      <c r="Y879" s="279"/>
      <c r="Z879" s="279"/>
      <c r="AA879" s="279"/>
      <c r="AB879" s="279"/>
      <c r="AC879" s="279"/>
      <c r="AD879" s="279"/>
      <c r="AE879" s="279"/>
      <c r="AF879" s="279"/>
      <c r="AG879" s="279"/>
      <c r="AH879" s="512" t="s">
        <v>71</v>
      </c>
      <c r="AI879" s="512"/>
      <c r="AJ879" s="512"/>
      <c r="AK879" s="512"/>
      <c r="AL879" s="512"/>
      <c r="AM879" s="512"/>
      <c r="AN879" s="246"/>
    </row>
  </sheetData>
  <autoFilter ref="A6:AN870"/>
  <mergeCells count="56">
    <mergeCell ref="A870:AN870"/>
    <mergeCell ref="AJ1:AN1"/>
    <mergeCell ref="B3:B5"/>
    <mergeCell ref="C3:C5"/>
    <mergeCell ref="D3:D5"/>
    <mergeCell ref="G3:G5"/>
    <mergeCell ref="H3:I4"/>
    <mergeCell ref="E3:E5"/>
    <mergeCell ref="F3:F5"/>
    <mergeCell ref="Q4:Q5"/>
    <mergeCell ref="X4:X5"/>
    <mergeCell ref="Y4:Y5"/>
    <mergeCell ref="Z4:Z5"/>
    <mergeCell ref="T4:T5"/>
    <mergeCell ref="U4:U5"/>
    <mergeCell ref="A3:A5"/>
    <mergeCell ref="A2:AN2"/>
    <mergeCell ref="AJ4:AJ5"/>
    <mergeCell ref="AK4:AK5"/>
    <mergeCell ref="AL4:AL5"/>
    <mergeCell ref="AM4:AM5"/>
    <mergeCell ref="AN4:AN5"/>
    <mergeCell ref="AE4:AE5"/>
    <mergeCell ref="AF4:AF5"/>
    <mergeCell ref="AG4:AG5"/>
    <mergeCell ref="AH4:AH5"/>
    <mergeCell ref="AI4:AI5"/>
    <mergeCell ref="S4:S5"/>
    <mergeCell ref="J3:AN3"/>
    <mergeCell ref="J4:J5"/>
    <mergeCell ref="K4:K5"/>
    <mergeCell ref="AI872:AM872"/>
    <mergeCell ref="E873:I873"/>
    <mergeCell ref="AI873:AM873"/>
    <mergeCell ref="AA4:AA5"/>
    <mergeCell ref="AB4:AB5"/>
    <mergeCell ref="AC4:AC5"/>
    <mergeCell ref="L4:L5"/>
    <mergeCell ref="M4:M5"/>
    <mergeCell ref="N4:N5"/>
    <mergeCell ref="O4:O5"/>
    <mergeCell ref="P4:P5"/>
    <mergeCell ref="R4:R5"/>
    <mergeCell ref="AD4:AD5"/>
    <mergeCell ref="V4:V5"/>
    <mergeCell ref="E872:I872"/>
    <mergeCell ref="W4:W5"/>
    <mergeCell ref="E878:I878"/>
    <mergeCell ref="E879:I879"/>
    <mergeCell ref="E874:I874"/>
    <mergeCell ref="AI875:AM875"/>
    <mergeCell ref="E876:I876"/>
    <mergeCell ref="AI876:AM876"/>
    <mergeCell ref="E875:I875"/>
    <mergeCell ref="AH879:AM879"/>
    <mergeCell ref="AH878:AM878"/>
  </mergeCells>
  <printOptions horizontalCentered="1"/>
  <pageMargins left="0.59055118110236227" right="0.59055118110236227" top="1.1811023622047245" bottom="0.59055118110236227" header="0.31496062992125984" footer="0.31496062992125984"/>
  <pageSetup paperSize="9" scale="39" firstPageNumber="144" fitToHeight="283" orientation="landscape" useFirstPageNumber="1" r:id="rId1"/>
  <headerFooter scaleWithDoc="0">
    <oddHeader>&amp;C&amp;P</oddHeader>
  </headerFooter>
  <ignoredErrors>
    <ignoredError sqref="H48:AN4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64"/>
  <sheetViews>
    <sheetView view="pageBreakPreview" topLeftCell="A34" zoomScale="60" zoomScaleNormal="70" workbookViewId="0">
      <selection activeCell="D54" sqref="D54"/>
    </sheetView>
  </sheetViews>
  <sheetFormatPr defaultRowHeight="15.75" x14ac:dyDescent="0.25"/>
  <cols>
    <col min="1" max="1" width="6.140625" style="327" customWidth="1"/>
    <col min="2" max="2" width="22.140625" style="327" customWidth="1"/>
    <col min="3" max="3" width="19.5703125" style="327" customWidth="1"/>
    <col min="4" max="4" width="21.7109375" style="327" customWidth="1"/>
    <col min="5" max="5" width="7.85546875" style="327" customWidth="1"/>
    <col min="6" max="6" width="7.5703125" style="327" customWidth="1"/>
    <col min="7" max="7" width="6.140625" style="327" customWidth="1"/>
    <col min="8" max="8" width="4.42578125" style="327" customWidth="1"/>
    <col min="9" max="9" width="8.28515625" style="327" bestFit="1" customWidth="1"/>
    <col min="10" max="19" width="4.42578125" style="327" customWidth="1"/>
    <col min="20" max="20" width="7.85546875" style="327" customWidth="1"/>
    <col min="21" max="21" width="8" style="327" customWidth="1"/>
    <col min="22" max="38" width="4.42578125" style="327" customWidth="1"/>
    <col min="39" max="39" width="6" style="327" customWidth="1"/>
    <col min="40" max="47" width="9.140625" style="20"/>
    <col min="48" max="16384" width="9.140625" style="18"/>
  </cols>
  <sheetData>
    <row r="1" spans="1:47" ht="21" customHeight="1" x14ac:dyDescent="0.3"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532" t="s">
        <v>183</v>
      </c>
      <c r="AH1" s="532"/>
      <c r="AI1" s="532"/>
      <c r="AJ1" s="532"/>
      <c r="AK1" s="532"/>
      <c r="AL1" s="532"/>
      <c r="AM1" s="532"/>
    </row>
    <row r="2" spans="1:47" ht="51.75" customHeight="1" x14ac:dyDescent="0.25">
      <c r="A2" s="525" t="s">
        <v>116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</row>
    <row r="3" spans="1:47" ht="18.75" x14ac:dyDescent="0.25">
      <c r="A3" s="533" t="s">
        <v>73</v>
      </c>
      <c r="B3" s="533" t="s">
        <v>27</v>
      </c>
      <c r="C3" s="533" t="s">
        <v>22</v>
      </c>
      <c r="D3" s="533" t="s">
        <v>11</v>
      </c>
      <c r="E3" s="534" t="s">
        <v>19</v>
      </c>
      <c r="F3" s="534" t="s">
        <v>20</v>
      </c>
      <c r="G3" s="515" t="s">
        <v>26</v>
      </c>
      <c r="H3" s="515"/>
      <c r="I3" s="535" t="s">
        <v>85</v>
      </c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</row>
    <row r="4" spans="1:47" ht="265.5" customHeight="1" x14ac:dyDescent="0.25">
      <c r="A4" s="533"/>
      <c r="B4" s="533"/>
      <c r="C4" s="533"/>
      <c r="D4" s="533"/>
      <c r="E4" s="534"/>
      <c r="F4" s="534"/>
      <c r="G4" s="515"/>
      <c r="H4" s="515"/>
      <c r="I4" s="515" t="s">
        <v>92</v>
      </c>
      <c r="J4" s="515" t="s">
        <v>93</v>
      </c>
      <c r="K4" s="515" t="s">
        <v>94</v>
      </c>
      <c r="L4" s="515" t="s">
        <v>95</v>
      </c>
      <c r="M4" s="515" t="s">
        <v>153</v>
      </c>
      <c r="N4" s="515" t="s">
        <v>96</v>
      </c>
      <c r="O4" s="515" t="s">
        <v>97</v>
      </c>
      <c r="P4" s="515" t="s">
        <v>98</v>
      </c>
      <c r="Q4" s="536" t="s">
        <v>99</v>
      </c>
      <c r="R4" s="515" t="s">
        <v>100</v>
      </c>
      <c r="S4" s="515" t="s">
        <v>101</v>
      </c>
      <c r="T4" s="515" t="s">
        <v>102</v>
      </c>
      <c r="U4" s="515" t="s">
        <v>103</v>
      </c>
      <c r="V4" s="515" t="s">
        <v>104</v>
      </c>
      <c r="W4" s="515" t="s">
        <v>117</v>
      </c>
      <c r="X4" s="515" t="s">
        <v>118</v>
      </c>
      <c r="Y4" s="515" t="s">
        <v>105</v>
      </c>
      <c r="Z4" s="515" t="s">
        <v>106</v>
      </c>
      <c r="AA4" s="515" t="s">
        <v>107</v>
      </c>
      <c r="AB4" s="515" t="s">
        <v>119</v>
      </c>
      <c r="AC4" s="515" t="s">
        <v>154</v>
      </c>
      <c r="AD4" s="515" t="s">
        <v>108</v>
      </c>
      <c r="AE4" s="515" t="s">
        <v>109</v>
      </c>
      <c r="AF4" s="515" t="s">
        <v>120</v>
      </c>
      <c r="AG4" s="515" t="s">
        <v>121</v>
      </c>
      <c r="AH4" s="515" t="s">
        <v>110</v>
      </c>
      <c r="AI4" s="515" t="s">
        <v>111</v>
      </c>
      <c r="AJ4" s="515" t="s">
        <v>122</v>
      </c>
      <c r="AK4" s="515" t="s">
        <v>123</v>
      </c>
      <c r="AL4" s="515" t="s">
        <v>124</v>
      </c>
      <c r="AM4" s="515" t="s">
        <v>125</v>
      </c>
    </row>
    <row r="5" spans="1:47" ht="51.75" customHeight="1" x14ac:dyDescent="0.25">
      <c r="A5" s="533"/>
      <c r="B5" s="533"/>
      <c r="C5" s="533"/>
      <c r="D5" s="533"/>
      <c r="E5" s="534"/>
      <c r="F5" s="534"/>
      <c r="G5" s="329" t="s">
        <v>112</v>
      </c>
      <c r="H5" s="329" t="s">
        <v>113</v>
      </c>
      <c r="I5" s="515"/>
      <c r="J5" s="515"/>
      <c r="K5" s="515"/>
      <c r="L5" s="515"/>
      <c r="M5" s="515"/>
      <c r="N5" s="515"/>
      <c r="O5" s="515"/>
      <c r="P5" s="515"/>
      <c r="Q5" s="536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</row>
    <row r="6" spans="1:47" ht="18.75" x14ac:dyDescent="0.25">
      <c r="A6" s="330">
        <v>1</v>
      </c>
      <c r="B6" s="330">
        <v>2</v>
      </c>
      <c r="C6" s="330">
        <v>3</v>
      </c>
      <c r="D6" s="330">
        <v>4</v>
      </c>
      <c r="E6" s="330">
        <v>5</v>
      </c>
      <c r="F6" s="330">
        <v>6</v>
      </c>
      <c r="G6" s="330">
        <v>7</v>
      </c>
      <c r="H6" s="330">
        <v>8</v>
      </c>
      <c r="I6" s="330">
        <v>9</v>
      </c>
      <c r="J6" s="330">
        <v>10</v>
      </c>
      <c r="K6" s="330">
        <v>11</v>
      </c>
      <c r="L6" s="330">
        <v>12</v>
      </c>
      <c r="M6" s="330">
        <v>13</v>
      </c>
      <c r="N6" s="330">
        <v>14</v>
      </c>
      <c r="O6" s="330">
        <v>15</v>
      </c>
      <c r="P6" s="330">
        <v>16</v>
      </c>
      <c r="Q6" s="330">
        <v>17</v>
      </c>
      <c r="R6" s="330">
        <v>18</v>
      </c>
      <c r="S6" s="330">
        <v>19</v>
      </c>
      <c r="T6" s="330">
        <v>20</v>
      </c>
      <c r="U6" s="330">
        <v>21</v>
      </c>
      <c r="V6" s="330">
        <v>22</v>
      </c>
      <c r="W6" s="330">
        <v>23</v>
      </c>
      <c r="X6" s="330">
        <v>24</v>
      </c>
      <c r="Y6" s="330">
        <v>25</v>
      </c>
      <c r="Z6" s="330">
        <v>26</v>
      </c>
      <c r="AA6" s="330">
        <v>27</v>
      </c>
      <c r="AB6" s="330">
        <v>28</v>
      </c>
      <c r="AC6" s="330">
        <v>29</v>
      </c>
      <c r="AD6" s="330">
        <v>30</v>
      </c>
      <c r="AE6" s="330">
        <v>31</v>
      </c>
      <c r="AF6" s="330">
        <v>32</v>
      </c>
      <c r="AG6" s="330">
        <v>33</v>
      </c>
      <c r="AH6" s="330">
        <v>34</v>
      </c>
      <c r="AI6" s="330">
        <v>35</v>
      </c>
      <c r="AJ6" s="330">
        <v>36</v>
      </c>
      <c r="AK6" s="330">
        <v>37</v>
      </c>
      <c r="AL6" s="330">
        <v>38</v>
      </c>
      <c r="AM6" s="330">
        <v>39</v>
      </c>
    </row>
    <row r="7" spans="1:47" s="81" customFormat="1" ht="75" x14ac:dyDescent="0.25">
      <c r="A7" s="83">
        <v>1</v>
      </c>
      <c r="B7" s="83" t="s">
        <v>209</v>
      </c>
      <c r="C7" s="80" t="s">
        <v>389</v>
      </c>
      <c r="D7" s="83" t="s">
        <v>3388</v>
      </c>
      <c r="E7" s="82" t="s">
        <v>590</v>
      </c>
      <c r="F7" s="82">
        <v>1</v>
      </c>
      <c r="G7" s="82">
        <v>7</v>
      </c>
      <c r="H7" s="82">
        <v>1</v>
      </c>
      <c r="I7" s="83"/>
      <c r="J7" s="83"/>
      <c r="K7" s="83"/>
      <c r="L7" s="83"/>
      <c r="M7" s="83"/>
      <c r="N7" s="83"/>
      <c r="O7" s="82">
        <v>1</v>
      </c>
      <c r="P7" s="82"/>
      <c r="Q7" s="82"/>
      <c r="R7" s="83"/>
      <c r="S7" s="83"/>
      <c r="T7" s="83"/>
      <c r="U7" s="83"/>
      <c r="V7" s="83"/>
      <c r="W7" s="82">
        <v>1</v>
      </c>
      <c r="X7" s="82"/>
      <c r="Y7" s="82"/>
      <c r="Z7" s="83"/>
      <c r="AA7" s="83"/>
      <c r="AB7" s="82">
        <v>1</v>
      </c>
      <c r="AC7" s="82"/>
      <c r="AD7" s="82"/>
      <c r="AE7" s="82"/>
      <c r="AF7" s="82"/>
      <c r="AG7" s="82"/>
      <c r="AH7" s="82">
        <v>1</v>
      </c>
      <c r="AI7" s="82"/>
      <c r="AJ7" s="83"/>
      <c r="AK7" s="83"/>
      <c r="AL7" s="83"/>
      <c r="AM7" s="95">
        <v>0</v>
      </c>
      <c r="AN7" s="20"/>
      <c r="AO7" s="20"/>
      <c r="AP7" s="20"/>
      <c r="AQ7" s="20"/>
      <c r="AR7" s="20"/>
      <c r="AS7" s="20"/>
      <c r="AT7" s="20"/>
      <c r="AU7" s="20"/>
    </row>
    <row r="8" spans="1:47" s="81" customFormat="1" ht="75" x14ac:dyDescent="0.25">
      <c r="A8" s="83">
        <v>2</v>
      </c>
      <c r="B8" s="83" t="s">
        <v>188</v>
      </c>
      <c r="C8" s="80" t="s">
        <v>394</v>
      </c>
      <c r="D8" s="83" t="s">
        <v>3389</v>
      </c>
      <c r="E8" s="82" t="s">
        <v>590</v>
      </c>
      <c r="F8" s="82">
        <v>1</v>
      </c>
      <c r="G8" s="82">
        <v>7</v>
      </c>
      <c r="H8" s="82">
        <v>1</v>
      </c>
      <c r="I8" s="83"/>
      <c r="J8" s="83"/>
      <c r="K8" s="83"/>
      <c r="L8" s="83"/>
      <c r="M8" s="83"/>
      <c r="N8" s="83"/>
      <c r="O8" s="82">
        <v>1</v>
      </c>
      <c r="P8" s="82"/>
      <c r="Q8" s="82"/>
      <c r="R8" s="83"/>
      <c r="S8" s="83"/>
      <c r="T8" s="83"/>
      <c r="U8" s="83"/>
      <c r="V8" s="83"/>
      <c r="W8" s="82">
        <v>1</v>
      </c>
      <c r="X8" s="82"/>
      <c r="Y8" s="82"/>
      <c r="Z8" s="83"/>
      <c r="AA8" s="83"/>
      <c r="AB8" s="82">
        <v>1</v>
      </c>
      <c r="AC8" s="82"/>
      <c r="AD8" s="82"/>
      <c r="AE8" s="82"/>
      <c r="AF8" s="82">
        <v>1</v>
      </c>
      <c r="AG8" s="82">
        <v>1</v>
      </c>
      <c r="AH8" s="82">
        <v>1</v>
      </c>
      <c r="AI8" s="82"/>
      <c r="AJ8" s="83"/>
      <c r="AK8" s="83"/>
      <c r="AL8" s="83"/>
      <c r="AM8" s="95">
        <v>0</v>
      </c>
      <c r="AN8" s="20"/>
      <c r="AO8" s="20"/>
      <c r="AP8" s="20"/>
      <c r="AQ8" s="20"/>
      <c r="AR8" s="20"/>
      <c r="AS8" s="20"/>
      <c r="AT8" s="20"/>
      <c r="AU8" s="20"/>
    </row>
    <row r="9" spans="1:47" s="81" customFormat="1" ht="75" x14ac:dyDescent="0.25">
      <c r="A9" s="83">
        <v>3</v>
      </c>
      <c r="B9" s="83" t="s">
        <v>591</v>
      </c>
      <c r="C9" s="80" t="s">
        <v>404</v>
      </c>
      <c r="D9" s="83" t="s">
        <v>3390</v>
      </c>
      <c r="E9" s="82" t="s">
        <v>590</v>
      </c>
      <c r="F9" s="82">
        <v>1</v>
      </c>
      <c r="G9" s="82">
        <v>7</v>
      </c>
      <c r="H9" s="82">
        <v>1</v>
      </c>
      <c r="I9" s="83"/>
      <c r="J9" s="83"/>
      <c r="K9" s="83"/>
      <c r="L9" s="83"/>
      <c r="M9" s="83"/>
      <c r="N9" s="83"/>
      <c r="O9" s="82">
        <v>1</v>
      </c>
      <c r="P9" s="82"/>
      <c r="Q9" s="82"/>
      <c r="R9" s="83"/>
      <c r="S9" s="83"/>
      <c r="T9" s="83"/>
      <c r="U9" s="83"/>
      <c r="V9" s="83"/>
      <c r="W9" s="82">
        <v>1</v>
      </c>
      <c r="X9" s="82"/>
      <c r="Y9" s="82"/>
      <c r="Z9" s="83"/>
      <c r="AA9" s="83"/>
      <c r="AB9" s="82">
        <v>1</v>
      </c>
      <c r="AC9" s="82"/>
      <c r="AD9" s="82"/>
      <c r="AE9" s="82"/>
      <c r="AF9" s="82"/>
      <c r="AG9" s="82"/>
      <c r="AH9" s="82">
        <v>1</v>
      </c>
      <c r="AI9" s="82"/>
      <c r="AJ9" s="83"/>
      <c r="AK9" s="83"/>
      <c r="AL9" s="83"/>
      <c r="AM9" s="95">
        <v>0</v>
      </c>
      <c r="AN9" s="20"/>
      <c r="AO9" s="20"/>
      <c r="AP9" s="20"/>
      <c r="AQ9" s="20"/>
      <c r="AR9" s="20"/>
      <c r="AS9" s="20"/>
      <c r="AT9" s="20"/>
      <c r="AU9" s="20"/>
    </row>
    <row r="10" spans="1:47" s="81" customFormat="1" ht="75" x14ac:dyDescent="0.25">
      <c r="A10" s="83">
        <v>4</v>
      </c>
      <c r="B10" s="83" t="s">
        <v>592</v>
      </c>
      <c r="C10" s="80" t="s">
        <v>407</v>
      </c>
      <c r="D10" s="83" t="s">
        <v>3391</v>
      </c>
      <c r="E10" s="82" t="s">
        <v>590</v>
      </c>
      <c r="F10" s="82">
        <v>1</v>
      </c>
      <c r="G10" s="82">
        <v>9</v>
      </c>
      <c r="H10" s="82">
        <v>1</v>
      </c>
      <c r="I10" s="83"/>
      <c r="J10" s="83"/>
      <c r="K10" s="83"/>
      <c r="L10" s="83"/>
      <c r="M10" s="83"/>
      <c r="N10" s="83"/>
      <c r="O10" s="82">
        <v>1</v>
      </c>
      <c r="P10" s="82"/>
      <c r="Q10" s="82"/>
      <c r="R10" s="83"/>
      <c r="S10" s="83"/>
      <c r="T10" s="83"/>
      <c r="U10" s="83"/>
      <c r="V10" s="83"/>
      <c r="W10" s="82">
        <v>1</v>
      </c>
      <c r="X10" s="82"/>
      <c r="Y10" s="82"/>
      <c r="Z10" s="83"/>
      <c r="AA10" s="83"/>
      <c r="AB10" s="82">
        <v>1</v>
      </c>
      <c r="AC10" s="82"/>
      <c r="AD10" s="82"/>
      <c r="AE10" s="82"/>
      <c r="AF10" s="82"/>
      <c r="AG10" s="82"/>
      <c r="AH10" s="82">
        <v>1</v>
      </c>
      <c r="AI10" s="82"/>
      <c r="AJ10" s="83"/>
      <c r="AK10" s="83"/>
      <c r="AL10" s="83"/>
      <c r="AM10" s="95">
        <v>0</v>
      </c>
      <c r="AN10" s="20"/>
      <c r="AO10" s="20"/>
      <c r="AP10" s="20"/>
      <c r="AQ10" s="20"/>
      <c r="AR10" s="20"/>
      <c r="AS10" s="20"/>
      <c r="AT10" s="20"/>
      <c r="AU10" s="20"/>
    </row>
    <row r="11" spans="1:47" s="81" customFormat="1" ht="81.75" customHeight="1" x14ac:dyDescent="0.25">
      <c r="A11" s="83">
        <v>5</v>
      </c>
      <c r="B11" s="83" t="s">
        <v>593</v>
      </c>
      <c r="C11" s="80" t="s">
        <v>412</v>
      </c>
      <c r="D11" s="83" t="s">
        <v>3392</v>
      </c>
      <c r="E11" s="82" t="s">
        <v>590</v>
      </c>
      <c r="F11" s="82">
        <v>1</v>
      </c>
      <c r="G11" s="82">
        <v>7</v>
      </c>
      <c r="H11" s="82">
        <v>1</v>
      </c>
      <c r="I11" s="83"/>
      <c r="J11" s="83"/>
      <c r="K11" s="83"/>
      <c r="L11" s="83"/>
      <c r="M11" s="83"/>
      <c r="N11" s="83"/>
      <c r="O11" s="82"/>
      <c r="P11" s="82"/>
      <c r="Q11" s="82"/>
      <c r="R11" s="83"/>
      <c r="S11" s="83"/>
      <c r="T11" s="83"/>
      <c r="U11" s="83"/>
      <c r="V11" s="83"/>
      <c r="W11" s="82">
        <v>1</v>
      </c>
      <c r="X11" s="82"/>
      <c r="Y11" s="82"/>
      <c r="Z11" s="83"/>
      <c r="AA11" s="83"/>
      <c r="AB11" s="82">
        <v>1</v>
      </c>
      <c r="AC11" s="82"/>
      <c r="AD11" s="82"/>
      <c r="AE11" s="82"/>
      <c r="AF11" s="82"/>
      <c r="AG11" s="82"/>
      <c r="AH11" s="82">
        <v>1</v>
      </c>
      <c r="AI11" s="82"/>
      <c r="AJ11" s="83"/>
      <c r="AK11" s="83"/>
      <c r="AL11" s="83"/>
      <c r="AM11" s="95">
        <v>0</v>
      </c>
      <c r="AN11" s="20"/>
      <c r="AO11" s="20"/>
      <c r="AP11" s="20"/>
      <c r="AQ11" s="20"/>
      <c r="AR11" s="20"/>
      <c r="AS11" s="20"/>
      <c r="AT11" s="20"/>
      <c r="AU11" s="20"/>
    </row>
    <row r="12" spans="1:47" s="81" customFormat="1" ht="75" x14ac:dyDescent="0.25">
      <c r="A12" s="434">
        <v>6</v>
      </c>
      <c r="B12" s="434" t="s">
        <v>594</v>
      </c>
      <c r="C12" s="80" t="s">
        <v>417</v>
      </c>
      <c r="D12" s="83" t="s">
        <v>620</v>
      </c>
      <c r="E12" s="82" t="s">
        <v>590</v>
      </c>
      <c r="F12" s="82">
        <v>3</v>
      </c>
      <c r="G12" s="82">
        <v>18</v>
      </c>
      <c r="H12" s="82">
        <v>3</v>
      </c>
      <c r="I12" s="83"/>
      <c r="J12" s="83"/>
      <c r="K12" s="83"/>
      <c r="L12" s="83"/>
      <c r="M12" s="83"/>
      <c r="N12" s="83"/>
      <c r="O12" s="82">
        <v>2</v>
      </c>
      <c r="P12" s="82"/>
      <c r="Q12" s="82"/>
      <c r="R12" s="83"/>
      <c r="S12" s="83"/>
      <c r="T12" s="83"/>
      <c r="U12" s="83"/>
      <c r="V12" s="83"/>
      <c r="W12" s="82">
        <v>3</v>
      </c>
      <c r="X12" s="82"/>
      <c r="Y12" s="82"/>
      <c r="Z12" s="83"/>
      <c r="AA12" s="83"/>
      <c r="AB12" s="82">
        <v>1</v>
      </c>
      <c r="AC12" s="82"/>
      <c r="AD12" s="82"/>
      <c r="AE12" s="82"/>
      <c r="AF12" s="82">
        <v>12</v>
      </c>
      <c r="AG12" s="82"/>
      <c r="AH12" s="82">
        <v>3</v>
      </c>
      <c r="AI12" s="82"/>
      <c r="AJ12" s="83"/>
      <c r="AK12" s="83"/>
      <c r="AL12" s="83"/>
      <c r="AM12" s="95">
        <v>0</v>
      </c>
      <c r="AN12" s="20"/>
      <c r="AO12" s="20"/>
      <c r="AP12" s="20"/>
      <c r="AQ12" s="20"/>
      <c r="AR12" s="20"/>
      <c r="AS12" s="20"/>
      <c r="AT12" s="20"/>
      <c r="AU12" s="20"/>
    </row>
    <row r="13" spans="1:47" s="81" customFormat="1" ht="75" x14ac:dyDescent="0.25">
      <c r="A13" s="83">
        <v>7</v>
      </c>
      <c r="B13" s="83" t="s">
        <v>191</v>
      </c>
      <c r="C13" s="80" t="s">
        <v>595</v>
      </c>
      <c r="D13" s="83" t="s">
        <v>3393</v>
      </c>
      <c r="E13" s="82" t="s">
        <v>590</v>
      </c>
      <c r="F13" s="82">
        <v>1</v>
      </c>
      <c r="G13" s="82">
        <v>7</v>
      </c>
      <c r="H13" s="82">
        <v>1</v>
      </c>
      <c r="I13" s="83"/>
      <c r="J13" s="83"/>
      <c r="K13" s="83"/>
      <c r="L13" s="83"/>
      <c r="M13" s="83"/>
      <c r="N13" s="83"/>
      <c r="O13" s="82"/>
      <c r="P13" s="82"/>
      <c r="Q13" s="82"/>
      <c r="R13" s="83"/>
      <c r="S13" s="83"/>
      <c r="T13" s="83"/>
      <c r="U13" s="83"/>
      <c r="V13" s="83"/>
      <c r="W13" s="82">
        <v>1</v>
      </c>
      <c r="X13" s="82"/>
      <c r="Y13" s="82"/>
      <c r="Z13" s="83"/>
      <c r="AA13" s="83"/>
      <c r="AB13" s="82">
        <v>1</v>
      </c>
      <c r="AC13" s="82"/>
      <c r="AD13" s="82"/>
      <c r="AE13" s="82">
        <v>3</v>
      </c>
      <c r="AF13" s="82">
        <v>3</v>
      </c>
      <c r="AG13" s="82">
        <v>3</v>
      </c>
      <c r="AH13" s="82">
        <v>1</v>
      </c>
      <c r="AI13" s="82"/>
      <c r="AJ13" s="83"/>
      <c r="AK13" s="83"/>
      <c r="AL13" s="83"/>
      <c r="AM13" s="96">
        <v>0</v>
      </c>
      <c r="AN13" s="20"/>
      <c r="AO13" s="20"/>
      <c r="AP13" s="20"/>
      <c r="AQ13" s="20"/>
      <c r="AR13" s="20"/>
      <c r="AS13" s="20"/>
      <c r="AT13" s="20"/>
      <c r="AU13" s="20"/>
    </row>
    <row r="14" spans="1:47" s="81" customFormat="1" ht="75" x14ac:dyDescent="0.25">
      <c r="A14" s="83">
        <v>8</v>
      </c>
      <c r="B14" s="83" t="s">
        <v>193</v>
      </c>
      <c r="C14" s="80" t="s">
        <v>425</v>
      </c>
      <c r="D14" s="83" t="s">
        <v>3394</v>
      </c>
      <c r="E14" s="82" t="s">
        <v>590</v>
      </c>
      <c r="F14" s="82">
        <v>1</v>
      </c>
      <c r="G14" s="82">
        <v>8</v>
      </c>
      <c r="H14" s="82">
        <v>1</v>
      </c>
      <c r="I14" s="83"/>
      <c r="J14" s="83"/>
      <c r="K14" s="83"/>
      <c r="L14" s="83"/>
      <c r="M14" s="83"/>
      <c r="N14" s="82">
        <v>1</v>
      </c>
      <c r="O14" s="82">
        <v>1</v>
      </c>
      <c r="P14" s="82"/>
      <c r="Q14" s="82"/>
      <c r="R14" s="83"/>
      <c r="S14" s="83"/>
      <c r="T14" s="83"/>
      <c r="U14" s="83"/>
      <c r="V14" s="83"/>
      <c r="W14" s="82">
        <v>1</v>
      </c>
      <c r="X14" s="82"/>
      <c r="Y14" s="82"/>
      <c r="Z14" s="83"/>
      <c r="AA14" s="83"/>
      <c r="AB14" s="82">
        <v>1</v>
      </c>
      <c r="AC14" s="82"/>
      <c r="AD14" s="82"/>
      <c r="AE14" s="82"/>
      <c r="AF14" s="82"/>
      <c r="AG14" s="82"/>
      <c r="AH14" s="82">
        <v>2</v>
      </c>
      <c r="AI14" s="82"/>
      <c r="AJ14" s="83"/>
      <c r="AK14" s="83"/>
      <c r="AL14" s="83"/>
      <c r="AM14" s="96">
        <v>0</v>
      </c>
      <c r="AN14" s="20"/>
      <c r="AO14" s="20"/>
      <c r="AP14" s="20"/>
      <c r="AQ14" s="20"/>
      <c r="AR14" s="20"/>
      <c r="AS14" s="20"/>
      <c r="AT14" s="20"/>
      <c r="AU14" s="20"/>
    </row>
    <row r="15" spans="1:47" s="81" customFormat="1" ht="75" x14ac:dyDescent="0.25">
      <c r="A15" s="83">
        <v>9</v>
      </c>
      <c r="B15" s="83" t="s">
        <v>215</v>
      </c>
      <c r="C15" s="80" t="s">
        <v>430</v>
      </c>
      <c r="D15" s="83" t="s">
        <v>3395</v>
      </c>
      <c r="E15" s="82" t="s">
        <v>590</v>
      </c>
      <c r="F15" s="82">
        <v>1</v>
      </c>
      <c r="G15" s="82">
        <v>7</v>
      </c>
      <c r="H15" s="82">
        <v>1</v>
      </c>
      <c r="I15" s="83"/>
      <c r="J15" s="83"/>
      <c r="K15" s="83"/>
      <c r="L15" s="83"/>
      <c r="M15" s="83"/>
      <c r="N15" s="83"/>
      <c r="O15" s="82"/>
      <c r="P15" s="82"/>
      <c r="Q15" s="82"/>
      <c r="R15" s="83"/>
      <c r="S15" s="83"/>
      <c r="T15" s="83"/>
      <c r="U15" s="83"/>
      <c r="V15" s="83"/>
      <c r="W15" s="82">
        <v>1</v>
      </c>
      <c r="X15" s="82"/>
      <c r="Y15" s="82"/>
      <c r="Z15" s="83"/>
      <c r="AA15" s="83"/>
      <c r="AB15" s="82">
        <v>1</v>
      </c>
      <c r="AC15" s="82"/>
      <c r="AD15" s="82"/>
      <c r="AE15" s="82"/>
      <c r="AF15" s="82"/>
      <c r="AG15" s="82"/>
      <c r="AH15" s="82">
        <v>1</v>
      </c>
      <c r="AI15" s="82"/>
      <c r="AJ15" s="83"/>
      <c r="AK15" s="83"/>
      <c r="AL15" s="83"/>
      <c r="AM15" s="96">
        <v>0</v>
      </c>
      <c r="AN15" s="20"/>
      <c r="AO15" s="20"/>
      <c r="AP15" s="20"/>
      <c r="AQ15" s="20"/>
      <c r="AR15" s="20"/>
      <c r="AS15" s="20"/>
      <c r="AT15" s="20"/>
      <c r="AU15" s="20"/>
    </row>
    <row r="16" spans="1:47" s="81" customFormat="1" ht="75" x14ac:dyDescent="0.25">
      <c r="A16" s="83">
        <v>10</v>
      </c>
      <c r="B16" s="83" t="s">
        <v>216</v>
      </c>
      <c r="C16" s="80" t="s">
        <v>435</v>
      </c>
      <c r="D16" s="83" t="s">
        <v>3396</v>
      </c>
      <c r="E16" s="82" t="s">
        <v>590</v>
      </c>
      <c r="F16" s="82">
        <v>1</v>
      </c>
      <c r="G16" s="82">
        <v>7</v>
      </c>
      <c r="H16" s="82">
        <v>1</v>
      </c>
      <c r="I16" s="83"/>
      <c r="J16" s="83"/>
      <c r="K16" s="83"/>
      <c r="L16" s="83"/>
      <c r="M16" s="83"/>
      <c r="N16" s="83"/>
      <c r="O16" s="82"/>
      <c r="P16" s="82"/>
      <c r="Q16" s="82"/>
      <c r="R16" s="83"/>
      <c r="S16" s="83"/>
      <c r="T16" s="83"/>
      <c r="U16" s="83"/>
      <c r="V16" s="83"/>
      <c r="W16" s="82">
        <v>1</v>
      </c>
      <c r="X16" s="82"/>
      <c r="Y16" s="82"/>
      <c r="Z16" s="83"/>
      <c r="AA16" s="83"/>
      <c r="AB16" s="82">
        <v>1</v>
      </c>
      <c r="AC16" s="82"/>
      <c r="AD16" s="82"/>
      <c r="AE16" s="82"/>
      <c r="AF16" s="82"/>
      <c r="AG16" s="82"/>
      <c r="AH16" s="82">
        <v>1</v>
      </c>
      <c r="AI16" s="82"/>
      <c r="AJ16" s="83"/>
      <c r="AK16" s="83"/>
      <c r="AL16" s="83"/>
      <c r="AM16" s="96">
        <v>0</v>
      </c>
      <c r="AN16" s="20"/>
      <c r="AO16" s="20"/>
      <c r="AP16" s="20"/>
      <c r="AQ16" s="20"/>
      <c r="AR16" s="20"/>
      <c r="AS16" s="20"/>
      <c r="AT16" s="20"/>
      <c r="AU16" s="20"/>
    </row>
    <row r="17" spans="1:47" s="81" customFormat="1" ht="75" x14ac:dyDescent="0.25">
      <c r="A17" s="83">
        <v>11</v>
      </c>
      <c r="B17" s="83" t="s">
        <v>596</v>
      </c>
      <c r="C17" s="80" t="s">
        <v>444</v>
      </c>
      <c r="D17" s="83" t="s">
        <v>621</v>
      </c>
      <c r="E17" s="82" t="s">
        <v>590</v>
      </c>
      <c r="F17" s="82">
        <v>3</v>
      </c>
      <c r="G17" s="82">
        <v>18</v>
      </c>
      <c r="H17" s="82">
        <v>3</v>
      </c>
      <c r="I17" s="83"/>
      <c r="J17" s="83"/>
      <c r="K17" s="83"/>
      <c r="L17" s="83"/>
      <c r="M17" s="83"/>
      <c r="N17" s="82">
        <v>2</v>
      </c>
      <c r="O17" s="82">
        <v>3</v>
      </c>
      <c r="P17" s="82"/>
      <c r="Q17" s="82"/>
      <c r="R17" s="83"/>
      <c r="S17" s="83"/>
      <c r="T17" s="83"/>
      <c r="U17" s="83"/>
      <c r="V17" s="83"/>
      <c r="W17" s="82">
        <v>3</v>
      </c>
      <c r="X17" s="82"/>
      <c r="Y17" s="82"/>
      <c r="Z17" s="83"/>
      <c r="AA17" s="83"/>
      <c r="AB17" s="82">
        <v>2</v>
      </c>
      <c r="AC17" s="82"/>
      <c r="AD17" s="82"/>
      <c r="AE17" s="82">
        <v>3</v>
      </c>
      <c r="AF17" s="82">
        <v>5</v>
      </c>
      <c r="AG17" s="82"/>
      <c r="AH17" s="82">
        <v>3</v>
      </c>
      <c r="AI17" s="82"/>
      <c r="AJ17" s="83"/>
      <c r="AK17" s="83"/>
      <c r="AL17" s="83"/>
      <c r="AM17" s="96">
        <v>0</v>
      </c>
      <c r="AN17" s="20"/>
      <c r="AO17" s="20"/>
      <c r="AP17" s="20"/>
      <c r="AQ17" s="20"/>
      <c r="AR17" s="20"/>
      <c r="AS17" s="20"/>
      <c r="AT17" s="20"/>
      <c r="AU17" s="20"/>
    </row>
    <row r="18" spans="1:47" s="81" customFormat="1" ht="75" x14ac:dyDescent="0.25">
      <c r="A18" s="83">
        <v>12</v>
      </c>
      <c r="B18" s="83" t="s">
        <v>197</v>
      </c>
      <c r="C18" s="80" t="s">
        <v>447</v>
      </c>
      <c r="D18" s="83" t="s">
        <v>622</v>
      </c>
      <c r="E18" s="82" t="s">
        <v>590</v>
      </c>
      <c r="F18" s="82">
        <v>3</v>
      </c>
      <c r="G18" s="82">
        <v>17</v>
      </c>
      <c r="H18" s="82">
        <v>3</v>
      </c>
      <c r="I18" s="83"/>
      <c r="J18" s="83"/>
      <c r="K18" s="83"/>
      <c r="L18" s="83"/>
      <c r="M18" s="83"/>
      <c r="N18" s="83"/>
      <c r="O18" s="82"/>
      <c r="P18" s="82"/>
      <c r="Q18" s="82"/>
      <c r="R18" s="83"/>
      <c r="S18" s="83"/>
      <c r="T18" s="83"/>
      <c r="U18" s="83"/>
      <c r="V18" s="83"/>
      <c r="W18" s="82">
        <v>3</v>
      </c>
      <c r="X18" s="82"/>
      <c r="Y18" s="82"/>
      <c r="Z18" s="83"/>
      <c r="AA18" s="83"/>
      <c r="AB18" s="82">
        <v>1</v>
      </c>
      <c r="AC18" s="82"/>
      <c r="AD18" s="82"/>
      <c r="AE18" s="82">
        <v>2</v>
      </c>
      <c r="AF18" s="82">
        <v>9</v>
      </c>
      <c r="AG18" s="82"/>
      <c r="AH18" s="82">
        <v>3</v>
      </c>
      <c r="AI18" s="82"/>
      <c r="AJ18" s="83"/>
      <c r="AK18" s="83"/>
      <c r="AL18" s="83"/>
      <c r="AM18" s="96">
        <v>0</v>
      </c>
      <c r="AN18" s="20"/>
      <c r="AO18" s="20"/>
      <c r="AP18" s="20"/>
      <c r="AQ18" s="20"/>
      <c r="AR18" s="20"/>
      <c r="AS18" s="20"/>
      <c r="AT18" s="20"/>
      <c r="AU18" s="20"/>
    </row>
    <row r="19" spans="1:47" s="81" customFormat="1" ht="75" x14ac:dyDescent="0.25">
      <c r="A19" s="434">
        <v>13</v>
      </c>
      <c r="B19" s="434" t="s">
        <v>198</v>
      </c>
      <c r="C19" s="442" t="s">
        <v>597</v>
      </c>
      <c r="D19" s="434" t="s">
        <v>3397</v>
      </c>
      <c r="E19" s="443" t="s">
        <v>590</v>
      </c>
      <c r="F19" s="443">
        <v>1</v>
      </c>
      <c r="G19" s="443">
        <v>7</v>
      </c>
      <c r="H19" s="443">
        <v>1</v>
      </c>
      <c r="I19" s="434"/>
      <c r="J19" s="434"/>
      <c r="K19" s="434"/>
      <c r="L19" s="434"/>
      <c r="M19" s="434"/>
      <c r="N19" s="434"/>
      <c r="O19" s="443"/>
      <c r="P19" s="443"/>
      <c r="Q19" s="443"/>
      <c r="R19" s="434"/>
      <c r="S19" s="434"/>
      <c r="T19" s="434"/>
      <c r="U19" s="434"/>
      <c r="V19" s="434"/>
      <c r="W19" s="443">
        <v>1</v>
      </c>
      <c r="X19" s="443"/>
      <c r="Y19" s="443"/>
      <c r="Z19" s="434"/>
      <c r="AA19" s="434"/>
      <c r="AB19" s="443">
        <v>1</v>
      </c>
      <c r="AC19" s="443"/>
      <c r="AD19" s="443"/>
      <c r="AE19" s="443"/>
      <c r="AF19" s="443"/>
      <c r="AG19" s="443"/>
      <c r="AH19" s="443">
        <v>1</v>
      </c>
      <c r="AI19" s="443"/>
      <c r="AJ19" s="434"/>
      <c r="AK19" s="434"/>
      <c r="AL19" s="434"/>
      <c r="AM19" s="444">
        <v>0</v>
      </c>
      <c r="AN19" s="20"/>
      <c r="AO19" s="20"/>
      <c r="AP19" s="20"/>
      <c r="AQ19" s="20"/>
      <c r="AR19" s="20"/>
      <c r="AS19" s="20"/>
      <c r="AT19" s="20"/>
      <c r="AU19" s="20"/>
    </row>
    <row r="20" spans="1:47" s="81" customFormat="1" ht="75" x14ac:dyDescent="0.25">
      <c r="A20" s="83">
        <v>14</v>
      </c>
      <c r="B20" s="83" t="s">
        <v>222</v>
      </c>
      <c r="C20" s="80" t="s">
        <v>457</v>
      </c>
      <c r="D20" s="83" t="s">
        <v>3398</v>
      </c>
      <c r="E20" s="82" t="s">
        <v>590</v>
      </c>
      <c r="F20" s="82">
        <v>1</v>
      </c>
      <c r="G20" s="82">
        <v>7</v>
      </c>
      <c r="H20" s="82">
        <v>1</v>
      </c>
      <c r="I20" s="83"/>
      <c r="J20" s="83"/>
      <c r="K20" s="83"/>
      <c r="L20" s="83"/>
      <c r="M20" s="83"/>
      <c r="N20" s="83"/>
      <c r="O20" s="82"/>
      <c r="P20" s="82"/>
      <c r="Q20" s="82"/>
      <c r="R20" s="83"/>
      <c r="S20" s="83"/>
      <c r="T20" s="83"/>
      <c r="U20" s="83"/>
      <c r="V20" s="83"/>
      <c r="W20" s="82">
        <v>1</v>
      </c>
      <c r="X20" s="82"/>
      <c r="Y20" s="82"/>
      <c r="Z20" s="83"/>
      <c r="AA20" s="83"/>
      <c r="AB20" s="82">
        <v>1</v>
      </c>
      <c r="AC20" s="82"/>
      <c r="AD20" s="82"/>
      <c r="AE20" s="82"/>
      <c r="AF20" s="82">
        <v>2</v>
      </c>
      <c r="AG20" s="82"/>
      <c r="AH20" s="82">
        <v>1</v>
      </c>
      <c r="AI20" s="82"/>
      <c r="AJ20" s="83"/>
      <c r="AK20" s="83"/>
      <c r="AL20" s="83"/>
      <c r="AM20" s="96">
        <v>0</v>
      </c>
      <c r="AN20" s="20"/>
      <c r="AO20" s="20"/>
      <c r="AP20" s="20"/>
      <c r="AQ20" s="20"/>
      <c r="AR20" s="20"/>
      <c r="AS20" s="20"/>
      <c r="AT20" s="20"/>
      <c r="AU20" s="20"/>
    </row>
    <row r="21" spans="1:47" s="81" customFormat="1" ht="75" x14ac:dyDescent="0.25">
      <c r="A21" s="83">
        <v>15</v>
      </c>
      <c r="B21" s="83" t="s">
        <v>185</v>
      </c>
      <c r="C21" s="80" t="s">
        <v>459</v>
      </c>
      <c r="D21" s="83" t="s">
        <v>3399</v>
      </c>
      <c r="E21" s="82" t="s">
        <v>590</v>
      </c>
      <c r="F21" s="82">
        <v>2</v>
      </c>
      <c r="G21" s="82">
        <v>9</v>
      </c>
      <c r="H21" s="82">
        <v>2</v>
      </c>
      <c r="I21" s="83"/>
      <c r="J21" s="83"/>
      <c r="K21" s="83"/>
      <c r="L21" s="83"/>
      <c r="M21" s="83"/>
      <c r="N21" s="83"/>
      <c r="O21" s="82">
        <v>1</v>
      </c>
      <c r="P21" s="82"/>
      <c r="Q21" s="82"/>
      <c r="R21" s="83"/>
      <c r="S21" s="83"/>
      <c r="T21" s="83"/>
      <c r="U21" s="83"/>
      <c r="V21" s="83"/>
      <c r="W21" s="82">
        <v>2</v>
      </c>
      <c r="X21" s="82"/>
      <c r="Y21" s="82"/>
      <c r="Z21" s="83"/>
      <c r="AA21" s="83"/>
      <c r="AB21" s="82">
        <v>1</v>
      </c>
      <c r="AC21" s="82"/>
      <c r="AD21" s="82"/>
      <c r="AE21" s="82"/>
      <c r="AF21" s="82">
        <v>2</v>
      </c>
      <c r="AG21" s="82">
        <v>2</v>
      </c>
      <c r="AH21" s="82">
        <v>3</v>
      </c>
      <c r="AI21" s="82"/>
      <c r="AJ21" s="83"/>
      <c r="AK21" s="83"/>
      <c r="AL21" s="83"/>
      <c r="AM21" s="96">
        <v>0</v>
      </c>
      <c r="AN21" s="20"/>
      <c r="AO21" s="20"/>
      <c r="AP21" s="20"/>
      <c r="AQ21" s="20"/>
      <c r="AR21" s="20"/>
      <c r="AS21" s="20"/>
      <c r="AT21" s="20"/>
      <c r="AU21" s="20"/>
    </row>
    <row r="22" spans="1:47" s="81" customFormat="1" ht="75" x14ac:dyDescent="0.25">
      <c r="A22" s="83">
        <v>16</v>
      </c>
      <c r="B22" s="83" t="s">
        <v>217</v>
      </c>
      <c r="C22" s="80" t="s">
        <v>464</v>
      </c>
      <c r="D22" s="83" t="s">
        <v>3400</v>
      </c>
      <c r="E22" s="82" t="s">
        <v>590</v>
      </c>
      <c r="F22" s="82">
        <v>1</v>
      </c>
      <c r="G22" s="82">
        <v>7</v>
      </c>
      <c r="H22" s="82">
        <v>1</v>
      </c>
      <c r="I22" s="83"/>
      <c r="J22" s="83"/>
      <c r="K22" s="83"/>
      <c r="L22" s="83"/>
      <c r="M22" s="83"/>
      <c r="N22" s="83"/>
      <c r="O22" s="82">
        <v>1</v>
      </c>
      <c r="P22" s="82"/>
      <c r="Q22" s="82"/>
      <c r="R22" s="83"/>
      <c r="S22" s="83"/>
      <c r="T22" s="83"/>
      <c r="U22" s="83"/>
      <c r="V22" s="83"/>
      <c r="W22" s="82">
        <v>1</v>
      </c>
      <c r="X22" s="82"/>
      <c r="Y22" s="82"/>
      <c r="Z22" s="83"/>
      <c r="AA22" s="83"/>
      <c r="AB22" s="82">
        <v>1</v>
      </c>
      <c r="AC22" s="82"/>
      <c r="AD22" s="82"/>
      <c r="AE22" s="82"/>
      <c r="AF22" s="82">
        <v>2</v>
      </c>
      <c r="AG22" s="82"/>
      <c r="AH22" s="82">
        <v>1</v>
      </c>
      <c r="AI22" s="82"/>
      <c r="AJ22" s="83"/>
      <c r="AK22" s="83"/>
      <c r="AL22" s="83"/>
      <c r="AM22" s="96">
        <v>0</v>
      </c>
      <c r="AN22" s="20"/>
      <c r="AO22" s="20"/>
      <c r="AP22" s="20"/>
      <c r="AQ22" s="20"/>
      <c r="AR22" s="20"/>
      <c r="AS22" s="20"/>
      <c r="AT22" s="20"/>
      <c r="AU22" s="20"/>
    </row>
    <row r="23" spans="1:47" s="81" customFormat="1" ht="75" x14ac:dyDescent="0.25">
      <c r="A23" s="83">
        <v>17</v>
      </c>
      <c r="B23" s="83" t="s">
        <v>199</v>
      </c>
      <c r="C23" s="80" t="s">
        <v>598</v>
      </c>
      <c r="D23" s="83" t="s">
        <v>3401</v>
      </c>
      <c r="E23" s="82" t="s">
        <v>590</v>
      </c>
      <c r="F23" s="82">
        <v>1</v>
      </c>
      <c r="G23" s="82">
        <v>8</v>
      </c>
      <c r="H23" s="82">
        <v>1</v>
      </c>
      <c r="I23" s="83"/>
      <c r="J23" s="83"/>
      <c r="K23" s="83"/>
      <c r="L23" s="83"/>
      <c r="M23" s="83"/>
      <c r="N23" s="83"/>
      <c r="O23" s="82"/>
      <c r="P23" s="82"/>
      <c r="Q23" s="82"/>
      <c r="R23" s="83"/>
      <c r="S23" s="83"/>
      <c r="T23" s="83"/>
      <c r="U23" s="83"/>
      <c r="V23" s="83"/>
      <c r="W23" s="82">
        <v>1</v>
      </c>
      <c r="X23" s="82"/>
      <c r="Y23" s="82"/>
      <c r="Z23" s="83"/>
      <c r="AA23" s="83"/>
      <c r="AB23" s="82">
        <v>1</v>
      </c>
      <c r="AC23" s="82"/>
      <c r="AD23" s="82"/>
      <c r="AE23" s="82"/>
      <c r="AF23" s="82"/>
      <c r="AG23" s="82"/>
      <c r="AH23" s="82">
        <v>1</v>
      </c>
      <c r="AI23" s="82"/>
      <c r="AJ23" s="83"/>
      <c r="AK23" s="83"/>
      <c r="AL23" s="83"/>
      <c r="AM23" s="96">
        <v>0</v>
      </c>
      <c r="AN23" s="20"/>
      <c r="AO23" s="20"/>
      <c r="AP23" s="20"/>
      <c r="AQ23" s="20"/>
      <c r="AR23" s="20"/>
      <c r="AS23" s="20"/>
      <c r="AT23" s="20"/>
      <c r="AU23" s="20"/>
    </row>
    <row r="24" spans="1:47" s="81" customFormat="1" ht="75" x14ac:dyDescent="0.25">
      <c r="A24" s="83">
        <v>18</v>
      </c>
      <c r="B24" s="83" t="s">
        <v>599</v>
      </c>
      <c r="C24" s="80" t="s">
        <v>600</v>
      </c>
      <c r="D24" s="83" t="s">
        <v>3402</v>
      </c>
      <c r="E24" s="82" t="s">
        <v>590</v>
      </c>
      <c r="F24" s="82">
        <v>1</v>
      </c>
      <c r="G24" s="82">
        <v>7</v>
      </c>
      <c r="H24" s="82">
        <v>1</v>
      </c>
      <c r="I24" s="83"/>
      <c r="J24" s="83"/>
      <c r="K24" s="83"/>
      <c r="L24" s="83"/>
      <c r="M24" s="83"/>
      <c r="N24" s="83"/>
      <c r="O24" s="82"/>
      <c r="P24" s="82"/>
      <c r="Q24" s="82"/>
      <c r="R24" s="83"/>
      <c r="S24" s="83"/>
      <c r="T24" s="83"/>
      <c r="U24" s="83"/>
      <c r="V24" s="83"/>
      <c r="W24" s="82">
        <v>1</v>
      </c>
      <c r="X24" s="82"/>
      <c r="Y24" s="82"/>
      <c r="Z24" s="83"/>
      <c r="AA24" s="83"/>
      <c r="AB24" s="82">
        <v>1</v>
      </c>
      <c r="AC24" s="82"/>
      <c r="AD24" s="82"/>
      <c r="AE24" s="82"/>
      <c r="AF24" s="82"/>
      <c r="AG24" s="82"/>
      <c r="AH24" s="82">
        <v>2</v>
      </c>
      <c r="AI24" s="82"/>
      <c r="AJ24" s="83"/>
      <c r="AK24" s="83"/>
      <c r="AL24" s="83"/>
      <c r="AM24" s="96">
        <v>0</v>
      </c>
      <c r="AN24" s="20"/>
      <c r="AO24" s="20"/>
      <c r="AP24" s="20"/>
      <c r="AQ24" s="20"/>
      <c r="AR24" s="20"/>
      <c r="AS24" s="20"/>
      <c r="AT24" s="20"/>
      <c r="AU24" s="20"/>
    </row>
    <row r="25" spans="1:47" s="81" customFormat="1" ht="75" x14ac:dyDescent="0.25">
      <c r="A25" s="83">
        <v>19</v>
      </c>
      <c r="B25" s="83" t="s">
        <v>218</v>
      </c>
      <c r="C25" s="80" t="s">
        <v>475</v>
      </c>
      <c r="D25" s="83" t="s">
        <v>3403</v>
      </c>
      <c r="E25" s="82" t="s">
        <v>590</v>
      </c>
      <c r="F25" s="82">
        <v>1</v>
      </c>
      <c r="G25" s="82">
        <v>7</v>
      </c>
      <c r="H25" s="82">
        <v>1</v>
      </c>
      <c r="I25" s="83"/>
      <c r="J25" s="83"/>
      <c r="K25" s="83"/>
      <c r="L25" s="83"/>
      <c r="M25" s="83"/>
      <c r="N25" s="83"/>
      <c r="O25" s="82">
        <v>1</v>
      </c>
      <c r="P25" s="82"/>
      <c r="Q25" s="82"/>
      <c r="R25" s="83"/>
      <c r="S25" s="83"/>
      <c r="T25" s="83"/>
      <c r="U25" s="83"/>
      <c r="V25" s="83"/>
      <c r="W25" s="82">
        <v>1</v>
      </c>
      <c r="X25" s="82"/>
      <c r="Y25" s="82"/>
      <c r="Z25" s="83"/>
      <c r="AA25" s="83"/>
      <c r="AB25" s="82">
        <v>1</v>
      </c>
      <c r="AC25" s="82"/>
      <c r="AD25" s="82"/>
      <c r="AE25" s="82"/>
      <c r="AF25" s="82"/>
      <c r="AG25" s="82"/>
      <c r="AH25" s="82">
        <v>1</v>
      </c>
      <c r="AI25" s="82"/>
      <c r="AJ25" s="83"/>
      <c r="AK25" s="83"/>
      <c r="AL25" s="83"/>
      <c r="AM25" s="96">
        <v>0</v>
      </c>
      <c r="AN25" s="20"/>
      <c r="AO25" s="20"/>
      <c r="AP25" s="20"/>
      <c r="AQ25" s="20"/>
      <c r="AR25" s="20"/>
      <c r="AS25" s="20"/>
      <c r="AT25" s="20"/>
      <c r="AU25" s="20"/>
    </row>
    <row r="26" spans="1:47" s="81" customFormat="1" ht="75" x14ac:dyDescent="0.25">
      <c r="A26" s="434">
        <v>20</v>
      </c>
      <c r="B26" s="434" t="s">
        <v>219</v>
      </c>
      <c r="C26" s="442" t="s">
        <v>478</v>
      </c>
      <c r="D26" s="434" t="s">
        <v>3404</v>
      </c>
      <c r="E26" s="443" t="s">
        <v>590</v>
      </c>
      <c r="F26" s="443">
        <v>1</v>
      </c>
      <c r="G26" s="443">
        <v>9</v>
      </c>
      <c r="H26" s="443">
        <v>1</v>
      </c>
      <c r="I26" s="434"/>
      <c r="J26" s="434"/>
      <c r="K26" s="434"/>
      <c r="L26" s="434"/>
      <c r="M26" s="434"/>
      <c r="N26" s="434"/>
      <c r="O26" s="443"/>
      <c r="P26" s="443"/>
      <c r="Q26" s="443"/>
      <c r="R26" s="434"/>
      <c r="S26" s="434"/>
      <c r="T26" s="434"/>
      <c r="U26" s="434"/>
      <c r="V26" s="434"/>
      <c r="W26" s="443">
        <v>1</v>
      </c>
      <c r="X26" s="443"/>
      <c r="Y26" s="443"/>
      <c r="Z26" s="434"/>
      <c r="AA26" s="434"/>
      <c r="AB26" s="443">
        <v>1</v>
      </c>
      <c r="AC26" s="443"/>
      <c r="AD26" s="443"/>
      <c r="AE26" s="443"/>
      <c r="AF26" s="443">
        <v>2</v>
      </c>
      <c r="AG26" s="443"/>
      <c r="AH26" s="443">
        <v>2</v>
      </c>
      <c r="AI26" s="443"/>
      <c r="AJ26" s="434"/>
      <c r="AK26" s="434"/>
      <c r="AL26" s="434"/>
      <c r="AM26" s="444">
        <v>0</v>
      </c>
      <c r="AN26" s="20"/>
      <c r="AO26" s="20"/>
      <c r="AP26" s="20"/>
      <c r="AQ26" s="20"/>
      <c r="AR26" s="20"/>
      <c r="AS26" s="20"/>
      <c r="AT26" s="20"/>
      <c r="AU26" s="20"/>
    </row>
    <row r="27" spans="1:47" s="81" customFormat="1" ht="75" x14ac:dyDescent="0.25">
      <c r="A27" s="83">
        <v>21</v>
      </c>
      <c r="B27" s="83" t="s">
        <v>201</v>
      </c>
      <c r="C27" s="80" t="s">
        <v>483</v>
      </c>
      <c r="D27" s="83" t="s">
        <v>3405</v>
      </c>
      <c r="E27" s="82" t="s">
        <v>590</v>
      </c>
      <c r="F27" s="82">
        <v>1</v>
      </c>
      <c r="G27" s="82">
        <v>9</v>
      </c>
      <c r="H27" s="82">
        <v>1</v>
      </c>
      <c r="I27" s="83"/>
      <c r="J27" s="83"/>
      <c r="K27" s="83"/>
      <c r="L27" s="83"/>
      <c r="M27" s="83"/>
      <c r="N27" s="83"/>
      <c r="O27" s="82"/>
      <c r="P27" s="82"/>
      <c r="Q27" s="82"/>
      <c r="R27" s="83"/>
      <c r="S27" s="83"/>
      <c r="T27" s="83"/>
      <c r="U27" s="83"/>
      <c r="V27" s="83"/>
      <c r="W27" s="82">
        <v>1</v>
      </c>
      <c r="X27" s="82"/>
      <c r="Y27" s="82"/>
      <c r="Z27" s="83"/>
      <c r="AA27" s="83"/>
      <c r="AB27" s="82">
        <v>1</v>
      </c>
      <c r="AC27" s="82"/>
      <c r="AD27" s="82"/>
      <c r="AE27" s="82"/>
      <c r="AF27" s="82"/>
      <c r="AG27" s="82"/>
      <c r="AH27" s="82">
        <v>1</v>
      </c>
      <c r="AI27" s="82"/>
      <c r="AJ27" s="83"/>
      <c r="AK27" s="83"/>
      <c r="AL27" s="83"/>
      <c r="AM27" s="96">
        <v>0</v>
      </c>
      <c r="AN27" s="20"/>
      <c r="AO27" s="20"/>
      <c r="AP27" s="20"/>
      <c r="AQ27" s="20"/>
      <c r="AR27" s="20"/>
      <c r="AS27" s="20"/>
      <c r="AT27" s="20"/>
      <c r="AU27" s="20"/>
    </row>
    <row r="28" spans="1:47" s="81" customFormat="1" ht="75" x14ac:dyDescent="0.25">
      <c r="A28" s="83">
        <v>22</v>
      </c>
      <c r="B28" s="83" t="s">
        <v>186</v>
      </c>
      <c r="C28" s="80" t="s">
        <v>601</v>
      </c>
      <c r="D28" s="83" t="s">
        <v>3406</v>
      </c>
      <c r="E28" s="82" t="s">
        <v>590</v>
      </c>
      <c r="F28" s="82">
        <v>1</v>
      </c>
      <c r="G28" s="82">
        <v>7</v>
      </c>
      <c r="H28" s="82">
        <v>1</v>
      </c>
      <c r="I28" s="83"/>
      <c r="J28" s="83"/>
      <c r="K28" s="83"/>
      <c r="L28" s="83"/>
      <c r="M28" s="83"/>
      <c r="N28" s="83"/>
      <c r="O28" s="82">
        <v>1</v>
      </c>
      <c r="P28" s="82"/>
      <c r="Q28" s="82"/>
      <c r="R28" s="83"/>
      <c r="S28" s="83"/>
      <c r="T28" s="83"/>
      <c r="U28" s="83"/>
      <c r="V28" s="83"/>
      <c r="W28" s="82">
        <v>1</v>
      </c>
      <c r="X28" s="82"/>
      <c r="Y28" s="82"/>
      <c r="Z28" s="83"/>
      <c r="AA28" s="83"/>
      <c r="AB28" s="82">
        <v>1</v>
      </c>
      <c r="AC28" s="82"/>
      <c r="AD28" s="82"/>
      <c r="AE28" s="82"/>
      <c r="AF28" s="82"/>
      <c r="AG28" s="82"/>
      <c r="AH28" s="82">
        <v>1</v>
      </c>
      <c r="AI28" s="82"/>
      <c r="AJ28" s="83"/>
      <c r="AK28" s="83"/>
      <c r="AL28" s="83"/>
      <c r="AM28" s="96">
        <v>0</v>
      </c>
      <c r="AN28" s="20"/>
      <c r="AO28" s="20"/>
      <c r="AP28" s="20"/>
      <c r="AQ28" s="20"/>
      <c r="AR28" s="20"/>
      <c r="AS28" s="20"/>
      <c r="AT28" s="20"/>
      <c r="AU28" s="20"/>
    </row>
    <row r="29" spans="1:47" s="81" customFormat="1" ht="75" x14ac:dyDescent="0.25">
      <c r="A29" s="83">
        <v>23</v>
      </c>
      <c r="B29" s="83" t="s">
        <v>602</v>
      </c>
      <c r="C29" s="80" t="s">
        <v>491</v>
      </c>
      <c r="D29" s="83" t="s">
        <v>3407</v>
      </c>
      <c r="E29" s="82" t="s">
        <v>590</v>
      </c>
      <c r="F29" s="82">
        <v>1</v>
      </c>
      <c r="G29" s="82">
        <v>7</v>
      </c>
      <c r="H29" s="82">
        <v>1</v>
      </c>
      <c r="I29" s="83"/>
      <c r="J29" s="83"/>
      <c r="K29" s="83"/>
      <c r="L29" s="83"/>
      <c r="M29" s="83"/>
      <c r="N29" s="83"/>
      <c r="O29" s="82"/>
      <c r="P29" s="82"/>
      <c r="Q29" s="82"/>
      <c r="R29" s="83"/>
      <c r="S29" s="83"/>
      <c r="T29" s="83"/>
      <c r="U29" s="83"/>
      <c r="V29" s="83"/>
      <c r="W29" s="82">
        <v>1</v>
      </c>
      <c r="X29" s="82"/>
      <c r="Y29" s="82"/>
      <c r="Z29" s="83"/>
      <c r="AA29" s="83"/>
      <c r="AB29" s="82">
        <v>1</v>
      </c>
      <c r="AC29" s="82"/>
      <c r="AD29" s="82"/>
      <c r="AE29" s="82"/>
      <c r="AF29" s="82"/>
      <c r="AG29" s="82"/>
      <c r="AH29" s="82">
        <v>1</v>
      </c>
      <c r="AI29" s="82"/>
      <c r="AJ29" s="83"/>
      <c r="AK29" s="83"/>
      <c r="AL29" s="83"/>
      <c r="AM29" s="96">
        <v>0</v>
      </c>
      <c r="AN29" s="20"/>
      <c r="AO29" s="20"/>
      <c r="AP29" s="20"/>
      <c r="AQ29" s="20"/>
      <c r="AR29" s="20"/>
      <c r="AS29" s="20"/>
      <c r="AT29" s="20"/>
      <c r="AU29" s="20"/>
    </row>
    <row r="30" spans="1:47" s="81" customFormat="1" ht="75" x14ac:dyDescent="0.25">
      <c r="A30" s="83">
        <v>24</v>
      </c>
      <c r="B30" s="83" t="s">
        <v>203</v>
      </c>
      <c r="C30" s="80" t="s">
        <v>495</v>
      </c>
      <c r="D30" s="83" t="s">
        <v>3408</v>
      </c>
      <c r="E30" s="82" t="s">
        <v>590</v>
      </c>
      <c r="F30" s="82">
        <v>1</v>
      </c>
      <c r="G30" s="82">
        <v>8</v>
      </c>
      <c r="H30" s="82">
        <v>1</v>
      </c>
      <c r="I30" s="83"/>
      <c r="J30" s="83"/>
      <c r="K30" s="83"/>
      <c r="L30" s="83"/>
      <c r="M30" s="83"/>
      <c r="N30" s="83"/>
      <c r="O30" s="82"/>
      <c r="P30" s="82"/>
      <c r="Q30" s="82"/>
      <c r="R30" s="83"/>
      <c r="S30" s="83"/>
      <c r="T30" s="83"/>
      <c r="U30" s="83"/>
      <c r="V30" s="83"/>
      <c r="W30" s="82">
        <v>1</v>
      </c>
      <c r="X30" s="82"/>
      <c r="Y30" s="82"/>
      <c r="Z30" s="83"/>
      <c r="AA30" s="83"/>
      <c r="AB30" s="82">
        <v>1</v>
      </c>
      <c r="AC30" s="82"/>
      <c r="AD30" s="82"/>
      <c r="AE30" s="82"/>
      <c r="AF30" s="82"/>
      <c r="AG30" s="82"/>
      <c r="AH30" s="82">
        <v>1</v>
      </c>
      <c r="AI30" s="82"/>
      <c r="AJ30" s="83"/>
      <c r="AK30" s="83"/>
      <c r="AL30" s="83"/>
      <c r="AM30" s="96">
        <v>0</v>
      </c>
      <c r="AN30" s="20"/>
      <c r="AO30" s="20"/>
      <c r="AP30" s="20"/>
      <c r="AQ30" s="20"/>
      <c r="AR30" s="20"/>
      <c r="AS30" s="20"/>
      <c r="AT30" s="20"/>
      <c r="AU30" s="20"/>
    </row>
    <row r="31" spans="1:47" s="81" customFormat="1" ht="75" x14ac:dyDescent="0.25">
      <c r="A31" s="83">
        <v>25</v>
      </c>
      <c r="B31" s="83" t="s">
        <v>221</v>
      </c>
      <c r="C31" s="80" t="s">
        <v>501</v>
      </c>
      <c r="D31" s="83" t="s">
        <v>3409</v>
      </c>
      <c r="E31" s="82" t="s">
        <v>590</v>
      </c>
      <c r="F31" s="82">
        <v>1</v>
      </c>
      <c r="G31" s="82">
        <v>7</v>
      </c>
      <c r="H31" s="82">
        <v>1</v>
      </c>
      <c r="I31" s="83"/>
      <c r="J31" s="83"/>
      <c r="K31" s="83"/>
      <c r="L31" s="83"/>
      <c r="M31" s="83"/>
      <c r="N31" s="83"/>
      <c r="O31" s="82"/>
      <c r="P31" s="82"/>
      <c r="Q31" s="82"/>
      <c r="R31" s="83"/>
      <c r="S31" s="83"/>
      <c r="T31" s="83"/>
      <c r="U31" s="83"/>
      <c r="V31" s="83"/>
      <c r="W31" s="82">
        <v>1</v>
      </c>
      <c r="X31" s="82"/>
      <c r="Y31" s="82"/>
      <c r="Z31" s="83"/>
      <c r="AA31" s="83"/>
      <c r="AB31" s="82">
        <v>1</v>
      </c>
      <c r="AC31" s="82"/>
      <c r="AD31" s="82"/>
      <c r="AE31" s="82"/>
      <c r="AF31" s="82"/>
      <c r="AG31" s="82"/>
      <c r="AH31" s="82">
        <v>1</v>
      </c>
      <c r="AI31" s="82"/>
      <c r="AJ31" s="83"/>
      <c r="AK31" s="83"/>
      <c r="AL31" s="83"/>
      <c r="AM31" s="96">
        <v>0</v>
      </c>
      <c r="AN31" s="20"/>
      <c r="AO31" s="20"/>
      <c r="AP31" s="20"/>
      <c r="AQ31" s="20"/>
      <c r="AR31" s="20"/>
      <c r="AS31" s="20"/>
      <c r="AT31" s="20"/>
      <c r="AU31" s="20"/>
    </row>
    <row r="32" spans="1:47" s="81" customFormat="1" ht="75" x14ac:dyDescent="0.25">
      <c r="A32" s="83">
        <v>26</v>
      </c>
      <c r="B32" s="83" t="s">
        <v>187</v>
      </c>
      <c r="C32" s="80" t="s">
        <v>506</v>
      </c>
      <c r="D32" s="83" t="s">
        <v>3410</v>
      </c>
      <c r="E32" s="82" t="s">
        <v>590</v>
      </c>
      <c r="F32" s="82">
        <v>2</v>
      </c>
      <c r="G32" s="82">
        <v>9</v>
      </c>
      <c r="H32" s="82">
        <v>2</v>
      </c>
      <c r="I32" s="83"/>
      <c r="J32" s="83"/>
      <c r="K32" s="83"/>
      <c r="L32" s="83"/>
      <c r="M32" s="83"/>
      <c r="N32" s="83"/>
      <c r="O32" s="82">
        <v>1</v>
      </c>
      <c r="P32" s="82"/>
      <c r="Q32" s="82"/>
      <c r="R32" s="83"/>
      <c r="S32" s="83"/>
      <c r="T32" s="83"/>
      <c r="U32" s="83"/>
      <c r="V32" s="83"/>
      <c r="W32" s="82">
        <v>2</v>
      </c>
      <c r="X32" s="82"/>
      <c r="Y32" s="82"/>
      <c r="Z32" s="83"/>
      <c r="AA32" s="83"/>
      <c r="AB32" s="82">
        <v>1</v>
      </c>
      <c r="AC32" s="82"/>
      <c r="AD32" s="82"/>
      <c r="AE32" s="82"/>
      <c r="AF32" s="82"/>
      <c r="AG32" s="82"/>
      <c r="AH32" s="82">
        <v>2</v>
      </c>
      <c r="AI32" s="82"/>
      <c r="AJ32" s="83"/>
      <c r="AK32" s="83"/>
      <c r="AL32" s="83"/>
      <c r="AM32" s="96">
        <v>0</v>
      </c>
      <c r="AN32" s="20"/>
      <c r="AO32" s="20"/>
      <c r="AP32" s="20"/>
      <c r="AQ32" s="20"/>
      <c r="AR32" s="20"/>
      <c r="AS32" s="20"/>
      <c r="AT32" s="20"/>
      <c r="AU32" s="20"/>
    </row>
    <row r="33" spans="1:47" s="81" customFormat="1" ht="75" x14ac:dyDescent="0.25">
      <c r="A33" s="434">
        <v>27</v>
      </c>
      <c r="B33" s="434" t="s">
        <v>220</v>
      </c>
      <c r="C33" s="442" t="s">
        <v>511</v>
      </c>
      <c r="D33" s="434" t="s">
        <v>3411</v>
      </c>
      <c r="E33" s="443" t="s">
        <v>590</v>
      </c>
      <c r="F33" s="443">
        <v>1</v>
      </c>
      <c r="G33" s="443">
        <v>7</v>
      </c>
      <c r="H33" s="443">
        <v>1</v>
      </c>
      <c r="I33" s="434"/>
      <c r="J33" s="434"/>
      <c r="K33" s="434"/>
      <c r="L33" s="434"/>
      <c r="M33" s="434"/>
      <c r="N33" s="434"/>
      <c r="O33" s="443">
        <v>1</v>
      </c>
      <c r="P33" s="443"/>
      <c r="Q33" s="443"/>
      <c r="R33" s="434"/>
      <c r="S33" s="434"/>
      <c r="T33" s="434"/>
      <c r="U33" s="434"/>
      <c r="V33" s="434"/>
      <c r="W33" s="443">
        <v>1</v>
      </c>
      <c r="X33" s="443"/>
      <c r="Y33" s="443"/>
      <c r="Z33" s="443"/>
      <c r="AA33" s="434"/>
      <c r="AB33" s="443">
        <v>1</v>
      </c>
      <c r="AC33" s="443"/>
      <c r="AD33" s="443"/>
      <c r="AE33" s="443"/>
      <c r="AF33" s="443">
        <v>3</v>
      </c>
      <c r="AG33" s="443"/>
      <c r="AH33" s="443">
        <v>2</v>
      </c>
      <c r="AI33" s="443"/>
      <c r="AJ33" s="434"/>
      <c r="AK33" s="434"/>
      <c r="AL33" s="434"/>
      <c r="AM33" s="444">
        <v>0</v>
      </c>
      <c r="AN33" s="20"/>
      <c r="AO33" s="20"/>
      <c r="AP33" s="20"/>
      <c r="AQ33" s="20"/>
      <c r="AR33" s="20"/>
      <c r="AS33" s="20"/>
      <c r="AT33" s="20"/>
      <c r="AU33" s="20"/>
    </row>
    <row r="34" spans="1:47" s="81" customFormat="1" ht="75" x14ac:dyDescent="0.25">
      <c r="A34" s="83">
        <v>28</v>
      </c>
      <c r="B34" s="83" t="s">
        <v>206</v>
      </c>
      <c r="C34" s="80" t="s">
        <v>516</v>
      </c>
      <c r="D34" s="83" t="s">
        <v>3412</v>
      </c>
      <c r="E34" s="82" t="s">
        <v>590</v>
      </c>
      <c r="F34" s="82">
        <v>1</v>
      </c>
      <c r="G34" s="82">
        <v>7</v>
      </c>
      <c r="H34" s="82">
        <v>1</v>
      </c>
      <c r="I34" s="83"/>
      <c r="J34" s="83"/>
      <c r="K34" s="83"/>
      <c r="L34" s="83"/>
      <c r="M34" s="83"/>
      <c r="N34" s="83"/>
      <c r="O34" s="82">
        <v>1</v>
      </c>
      <c r="P34" s="82"/>
      <c r="Q34" s="82"/>
      <c r="R34" s="83"/>
      <c r="S34" s="83"/>
      <c r="T34" s="83"/>
      <c r="U34" s="83"/>
      <c r="V34" s="83"/>
      <c r="W34" s="82">
        <v>1</v>
      </c>
      <c r="X34" s="82"/>
      <c r="Y34" s="82"/>
      <c r="Z34" s="83"/>
      <c r="AA34" s="83"/>
      <c r="AB34" s="82">
        <v>1</v>
      </c>
      <c r="AC34" s="82"/>
      <c r="AD34" s="82"/>
      <c r="AE34" s="82"/>
      <c r="AF34" s="82">
        <v>3</v>
      </c>
      <c r="AG34" s="82">
        <v>3</v>
      </c>
      <c r="AH34" s="82">
        <v>1</v>
      </c>
      <c r="AI34" s="82"/>
      <c r="AJ34" s="83"/>
      <c r="AK34" s="83"/>
      <c r="AL34" s="83"/>
      <c r="AM34" s="96">
        <v>0</v>
      </c>
      <c r="AN34" s="20"/>
      <c r="AO34" s="20"/>
      <c r="AP34" s="20"/>
      <c r="AQ34" s="20"/>
      <c r="AR34" s="20"/>
      <c r="AS34" s="20"/>
      <c r="AT34" s="20"/>
      <c r="AU34" s="20"/>
    </row>
    <row r="35" spans="1:47" s="81" customFormat="1" ht="75" x14ac:dyDescent="0.25">
      <c r="A35" s="83">
        <v>29</v>
      </c>
      <c r="B35" s="83" t="s">
        <v>603</v>
      </c>
      <c r="C35" s="80" t="s">
        <v>521</v>
      </c>
      <c r="D35" s="83" t="s">
        <v>3413</v>
      </c>
      <c r="E35" s="82" t="s">
        <v>590</v>
      </c>
      <c r="F35" s="82">
        <v>3</v>
      </c>
      <c r="G35" s="82">
        <v>18</v>
      </c>
      <c r="H35" s="82">
        <v>3</v>
      </c>
      <c r="I35" s="83"/>
      <c r="J35" s="83"/>
      <c r="K35" s="83"/>
      <c r="L35" s="83"/>
      <c r="M35" s="83"/>
      <c r="N35" s="83"/>
      <c r="O35" s="82"/>
      <c r="P35" s="82"/>
      <c r="Q35" s="82"/>
      <c r="R35" s="83"/>
      <c r="S35" s="83"/>
      <c r="T35" s="83"/>
      <c r="U35" s="83"/>
      <c r="V35" s="83"/>
      <c r="W35" s="82">
        <v>3</v>
      </c>
      <c r="X35" s="82"/>
      <c r="Y35" s="82"/>
      <c r="Z35" s="83"/>
      <c r="AA35" s="83"/>
      <c r="AB35" s="82">
        <v>3</v>
      </c>
      <c r="AC35" s="82"/>
      <c r="AD35" s="82"/>
      <c r="AE35" s="82"/>
      <c r="AF35" s="82"/>
      <c r="AG35" s="82"/>
      <c r="AH35" s="82">
        <v>3</v>
      </c>
      <c r="AI35" s="82"/>
      <c r="AJ35" s="83"/>
      <c r="AK35" s="83"/>
      <c r="AL35" s="83"/>
      <c r="AM35" s="96">
        <v>0</v>
      </c>
      <c r="AN35" s="20"/>
      <c r="AO35" s="20"/>
      <c r="AP35" s="20"/>
      <c r="AQ35" s="20"/>
      <c r="AR35" s="20"/>
      <c r="AS35" s="20"/>
      <c r="AT35" s="20"/>
      <c r="AU35" s="20"/>
    </row>
    <row r="36" spans="1:47" s="81" customFormat="1" ht="75" x14ac:dyDescent="0.25">
      <c r="A36" s="83">
        <v>30</v>
      </c>
      <c r="B36" s="83" t="s">
        <v>221</v>
      </c>
      <c r="C36" s="80" t="s">
        <v>604</v>
      </c>
      <c r="D36" s="83" t="s">
        <v>3414</v>
      </c>
      <c r="E36" s="82" t="s">
        <v>590</v>
      </c>
      <c r="F36" s="82">
        <v>1</v>
      </c>
      <c r="G36" s="82">
        <v>7</v>
      </c>
      <c r="H36" s="82">
        <v>1</v>
      </c>
      <c r="I36" s="83"/>
      <c r="J36" s="83"/>
      <c r="K36" s="83"/>
      <c r="L36" s="83"/>
      <c r="M36" s="83"/>
      <c r="N36" s="83"/>
      <c r="O36" s="82"/>
      <c r="P36" s="82"/>
      <c r="Q36" s="82"/>
      <c r="R36" s="83"/>
      <c r="S36" s="83"/>
      <c r="T36" s="83"/>
      <c r="U36" s="83"/>
      <c r="V36" s="83"/>
      <c r="W36" s="82">
        <v>1</v>
      </c>
      <c r="X36" s="82"/>
      <c r="Y36" s="82"/>
      <c r="Z36" s="83"/>
      <c r="AA36" s="83"/>
      <c r="AB36" s="82">
        <v>1</v>
      </c>
      <c r="AC36" s="82"/>
      <c r="AD36" s="82"/>
      <c r="AE36" s="82"/>
      <c r="AF36" s="82">
        <v>1</v>
      </c>
      <c r="AG36" s="82"/>
      <c r="AH36" s="82">
        <v>1</v>
      </c>
      <c r="AI36" s="82"/>
      <c r="AJ36" s="83"/>
      <c r="AK36" s="83"/>
      <c r="AL36" s="83"/>
      <c r="AM36" s="96">
        <v>0</v>
      </c>
      <c r="AN36" s="20"/>
      <c r="AO36" s="20"/>
      <c r="AP36" s="20"/>
      <c r="AQ36" s="20"/>
      <c r="AR36" s="20"/>
      <c r="AS36" s="20"/>
      <c r="AT36" s="20"/>
      <c r="AU36" s="20"/>
    </row>
    <row r="37" spans="1:47" s="81" customFormat="1" ht="75" x14ac:dyDescent="0.25">
      <c r="A37" s="83">
        <v>31</v>
      </c>
      <c r="B37" s="83" t="s">
        <v>198</v>
      </c>
      <c r="C37" s="80" t="s">
        <v>529</v>
      </c>
      <c r="D37" s="83" t="s">
        <v>3415</v>
      </c>
      <c r="E37" s="82" t="s">
        <v>590</v>
      </c>
      <c r="F37" s="82">
        <v>1</v>
      </c>
      <c r="G37" s="82">
        <v>7</v>
      </c>
      <c r="H37" s="82">
        <v>1</v>
      </c>
      <c r="I37" s="83"/>
      <c r="J37" s="83"/>
      <c r="K37" s="83"/>
      <c r="L37" s="83"/>
      <c r="M37" s="83"/>
      <c r="N37" s="83"/>
      <c r="O37" s="82"/>
      <c r="P37" s="82"/>
      <c r="Q37" s="82"/>
      <c r="R37" s="83"/>
      <c r="S37" s="83"/>
      <c r="T37" s="83"/>
      <c r="U37" s="83"/>
      <c r="V37" s="83"/>
      <c r="W37" s="82">
        <v>1</v>
      </c>
      <c r="X37" s="82"/>
      <c r="Y37" s="82"/>
      <c r="Z37" s="83"/>
      <c r="AA37" s="83"/>
      <c r="AB37" s="82">
        <v>1</v>
      </c>
      <c r="AC37" s="82"/>
      <c r="AD37" s="82"/>
      <c r="AE37" s="82"/>
      <c r="AF37" s="82"/>
      <c r="AG37" s="82"/>
      <c r="AH37" s="82">
        <v>1</v>
      </c>
      <c r="AI37" s="82"/>
      <c r="AJ37" s="83"/>
      <c r="AK37" s="83"/>
      <c r="AL37" s="83"/>
      <c r="AM37" s="96">
        <v>0</v>
      </c>
      <c r="AN37" s="20"/>
      <c r="AO37" s="20"/>
      <c r="AP37" s="20"/>
      <c r="AQ37" s="20"/>
      <c r="AR37" s="20"/>
      <c r="AS37" s="20"/>
      <c r="AT37" s="20"/>
      <c r="AU37" s="20"/>
    </row>
    <row r="38" spans="1:47" s="81" customFormat="1" ht="75" x14ac:dyDescent="0.25">
      <c r="A38" s="83">
        <v>32</v>
      </c>
      <c r="B38" s="83" t="s">
        <v>223</v>
      </c>
      <c r="C38" s="80" t="s">
        <v>605</v>
      </c>
      <c r="D38" s="83" t="s">
        <v>3416</v>
      </c>
      <c r="E38" s="82" t="s">
        <v>590</v>
      </c>
      <c r="F38" s="82">
        <v>1</v>
      </c>
      <c r="G38" s="82">
        <v>7</v>
      </c>
      <c r="H38" s="82">
        <v>1</v>
      </c>
      <c r="I38" s="83"/>
      <c r="J38" s="83"/>
      <c r="K38" s="83"/>
      <c r="L38" s="83"/>
      <c r="M38" s="83"/>
      <c r="N38" s="83"/>
      <c r="O38" s="82"/>
      <c r="P38" s="82"/>
      <c r="Q38" s="82"/>
      <c r="R38" s="83"/>
      <c r="S38" s="83"/>
      <c r="T38" s="83"/>
      <c r="U38" s="83"/>
      <c r="V38" s="83"/>
      <c r="W38" s="82">
        <v>1</v>
      </c>
      <c r="X38" s="82"/>
      <c r="Y38" s="82"/>
      <c r="Z38" s="83"/>
      <c r="AA38" s="83"/>
      <c r="AB38" s="82"/>
      <c r="AC38" s="82"/>
      <c r="AD38" s="82"/>
      <c r="AE38" s="82"/>
      <c r="AF38" s="82"/>
      <c r="AG38" s="82"/>
      <c r="AH38" s="82">
        <v>1</v>
      </c>
      <c r="AI38" s="82"/>
      <c r="AJ38" s="83"/>
      <c r="AK38" s="83"/>
      <c r="AL38" s="83"/>
      <c r="AM38" s="96">
        <v>0</v>
      </c>
      <c r="AN38" s="20"/>
      <c r="AO38" s="20"/>
      <c r="AP38" s="20"/>
      <c r="AQ38" s="20"/>
      <c r="AR38" s="20"/>
      <c r="AS38" s="20"/>
      <c r="AT38" s="20"/>
      <c r="AU38" s="20"/>
    </row>
    <row r="39" spans="1:47" s="81" customFormat="1" ht="75" x14ac:dyDescent="0.25">
      <c r="A39" s="83">
        <v>33</v>
      </c>
      <c r="B39" s="83" t="s">
        <v>606</v>
      </c>
      <c r="C39" s="80" t="s">
        <v>532</v>
      </c>
      <c r="D39" s="83" t="s">
        <v>3417</v>
      </c>
      <c r="E39" s="82" t="s">
        <v>590</v>
      </c>
      <c r="F39" s="82">
        <v>1</v>
      </c>
      <c r="G39" s="82">
        <v>7</v>
      </c>
      <c r="H39" s="82">
        <v>1</v>
      </c>
      <c r="I39" s="83"/>
      <c r="J39" s="83"/>
      <c r="K39" s="83"/>
      <c r="L39" s="83"/>
      <c r="M39" s="83"/>
      <c r="N39" s="83"/>
      <c r="O39" s="82"/>
      <c r="P39" s="82"/>
      <c r="Q39" s="82"/>
      <c r="R39" s="83"/>
      <c r="S39" s="83"/>
      <c r="T39" s="83"/>
      <c r="U39" s="83"/>
      <c r="V39" s="83"/>
      <c r="W39" s="82">
        <v>1</v>
      </c>
      <c r="X39" s="82"/>
      <c r="Y39" s="82"/>
      <c r="Z39" s="83"/>
      <c r="AA39" s="83"/>
      <c r="AB39" s="82">
        <v>1</v>
      </c>
      <c r="AC39" s="82"/>
      <c r="AD39" s="82"/>
      <c r="AE39" s="82"/>
      <c r="AF39" s="82"/>
      <c r="AG39" s="82"/>
      <c r="AH39" s="82">
        <v>1</v>
      </c>
      <c r="AI39" s="82"/>
      <c r="AJ39" s="83"/>
      <c r="AK39" s="83"/>
      <c r="AL39" s="83"/>
      <c r="AM39" s="96">
        <v>0</v>
      </c>
      <c r="AN39" s="20"/>
      <c r="AO39" s="20"/>
      <c r="AP39" s="20"/>
      <c r="AQ39" s="20"/>
      <c r="AR39" s="20"/>
      <c r="AS39" s="20"/>
      <c r="AT39" s="20"/>
      <c r="AU39" s="20"/>
    </row>
    <row r="40" spans="1:47" s="81" customFormat="1" ht="75" x14ac:dyDescent="0.25">
      <c r="A40" s="434">
        <v>34</v>
      </c>
      <c r="B40" s="434" t="s">
        <v>222</v>
      </c>
      <c r="C40" s="442" t="s">
        <v>536</v>
      </c>
      <c r="D40" s="434" t="s">
        <v>3418</v>
      </c>
      <c r="E40" s="443" t="s">
        <v>590</v>
      </c>
      <c r="F40" s="443">
        <v>1</v>
      </c>
      <c r="G40" s="443">
        <v>7</v>
      </c>
      <c r="H40" s="443">
        <v>1</v>
      </c>
      <c r="I40" s="434"/>
      <c r="J40" s="434"/>
      <c r="K40" s="434"/>
      <c r="L40" s="434"/>
      <c r="M40" s="434"/>
      <c r="N40" s="443"/>
      <c r="O40" s="443"/>
      <c r="P40" s="443"/>
      <c r="Q40" s="443"/>
      <c r="R40" s="434"/>
      <c r="S40" s="434"/>
      <c r="T40" s="434"/>
      <c r="U40" s="434"/>
      <c r="V40" s="434"/>
      <c r="W40" s="443">
        <v>1</v>
      </c>
      <c r="X40" s="443"/>
      <c r="Y40" s="443"/>
      <c r="Z40" s="443"/>
      <c r="AA40" s="434"/>
      <c r="AB40" s="443">
        <v>1</v>
      </c>
      <c r="AC40" s="443"/>
      <c r="AD40" s="443"/>
      <c r="AE40" s="443"/>
      <c r="AF40" s="443"/>
      <c r="AG40" s="443"/>
      <c r="AH40" s="443">
        <v>1</v>
      </c>
      <c r="AI40" s="443"/>
      <c r="AJ40" s="434"/>
      <c r="AK40" s="434"/>
      <c r="AL40" s="434"/>
      <c r="AM40" s="444">
        <v>0</v>
      </c>
      <c r="AN40" s="20"/>
      <c r="AO40" s="20"/>
      <c r="AP40" s="20"/>
      <c r="AQ40" s="20"/>
      <c r="AR40" s="20"/>
      <c r="AS40" s="20"/>
      <c r="AT40" s="20"/>
      <c r="AU40" s="20"/>
    </row>
    <row r="41" spans="1:47" s="81" customFormat="1" ht="75" x14ac:dyDescent="0.25">
      <c r="A41" s="83">
        <v>35</v>
      </c>
      <c r="B41" s="83" t="s">
        <v>607</v>
      </c>
      <c r="C41" s="80" t="s">
        <v>608</v>
      </c>
      <c r="D41" s="83" t="s">
        <v>3419</v>
      </c>
      <c r="E41" s="82" t="s">
        <v>590</v>
      </c>
      <c r="F41" s="82">
        <v>1</v>
      </c>
      <c r="G41" s="82">
        <v>7</v>
      </c>
      <c r="H41" s="82">
        <v>1</v>
      </c>
      <c r="I41" s="83"/>
      <c r="J41" s="83"/>
      <c r="K41" s="83"/>
      <c r="L41" s="83"/>
      <c r="M41" s="83"/>
      <c r="N41" s="83"/>
      <c r="O41" s="82"/>
      <c r="P41" s="82"/>
      <c r="Q41" s="82"/>
      <c r="R41" s="83"/>
      <c r="S41" s="83"/>
      <c r="T41" s="83"/>
      <c r="U41" s="83"/>
      <c r="V41" s="83"/>
      <c r="W41" s="82">
        <v>1</v>
      </c>
      <c r="X41" s="82"/>
      <c r="Y41" s="82"/>
      <c r="Z41" s="83"/>
      <c r="AA41" s="83"/>
      <c r="AB41" s="82">
        <v>1</v>
      </c>
      <c r="AC41" s="82"/>
      <c r="AD41" s="82"/>
      <c r="AE41" s="82"/>
      <c r="AF41" s="82"/>
      <c r="AG41" s="82"/>
      <c r="AH41" s="82">
        <v>1</v>
      </c>
      <c r="AI41" s="82"/>
      <c r="AJ41" s="83"/>
      <c r="AK41" s="83"/>
      <c r="AL41" s="83"/>
      <c r="AM41" s="96">
        <v>0</v>
      </c>
      <c r="AN41" s="20"/>
      <c r="AO41" s="20"/>
      <c r="AP41" s="20"/>
      <c r="AQ41" s="20"/>
      <c r="AR41" s="20"/>
      <c r="AS41" s="20"/>
      <c r="AT41" s="20"/>
      <c r="AU41" s="20"/>
    </row>
    <row r="42" spans="1:47" s="81" customFormat="1" ht="75" x14ac:dyDescent="0.25">
      <c r="A42" s="83">
        <v>36</v>
      </c>
      <c r="B42" s="83" t="s">
        <v>212</v>
      </c>
      <c r="C42" s="80" t="s">
        <v>541</v>
      </c>
      <c r="D42" s="83" t="s">
        <v>3420</v>
      </c>
      <c r="E42" s="82" t="s">
        <v>590</v>
      </c>
      <c r="F42" s="82">
        <v>1</v>
      </c>
      <c r="G42" s="82">
        <v>7</v>
      </c>
      <c r="H42" s="82">
        <v>1</v>
      </c>
      <c r="I42" s="83"/>
      <c r="J42" s="83"/>
      <c r="K42" s="83"/>
      <c r="L42" s="83"/>
      <c r="M42" s="83"/>
      <c r="N42" s="83"/>
      <c r="O42" s="82"/>
      <c r="P42" s="82"/>
      <c r="Q42" s="82"/>
      <c r="R42" s="83"/>
      <c r="S42" s="83"/>
      <c r="T42" s="83"/>
      <c r="U42" s="83"/>
      <c r="V42" s="83"/>
      <c r="W42" s="82">
        <v>1</v>
      </c>
      <c r="X42" s="82"/>
      <c r="Y42" s="82"/>
      <c r="Z42" s="83"/>
      <c r="AA42" s="83"/>
      <c r="AB42" s="82">
        <v>1</v>
      </c>
      <c r="AC42" s="82"/>
      <c r="AD42" s="82"/>
      <c r="AE42" s="82"/>
      <c r="AF42" s="82"/>
      <c r="AG42" s="82"/>
      <c r="AH42" s="82">
        <v>1</v>
      </c>
      <c r="AI42" s="82"/>
      <c r="AJ42" s="83"/>
      <c r="AK42" s="83"/>
      <c r="AL42" s="83"/>
      <c r="AM42" s="96">
        <v>0</v>
      </c>
      <c r="AN42" s="20"/>
      <c r="AO42" s="20"/>
      <c r="AP42" s="20"/>
      <c r="AQ42" s="20"/>
      <c r="AR42" s="20"/>
      <c r="AS42" s="20"/>
      <c r="AT42" s="20"/>
      <c r="AU42" s="20"/>
    </row>
    <row r="43" spans="1:47" s="81" customFormat="1" ht="75" x14ac:dyDescent="0.25">
      <c r="A43" s="83">
        <v>37</v>
      </c>
      <c r="B43" s="83" t="s">
        <v>609</v>
      </c>
      <c r="C43" s="80" t="s">
        <v>546</v>
      </c>
      <c r="D43" s="83" t="s">
        <v>3421</v>
      </c>
      <c r="E43" s="82" t="s">
        <v>590</v>
      </c>
      <c r="F43" s="82">
        <v>1</v>
      </c>
      <c r="G43" s="82">
        <v>7</v>
      </c>
      <c r="H43" s="82">
        <v>1</v>
      </c>
      <c r="I43" s="83"/>
      <c r="J43" s="83"/>
      <c r="K43" s="83"/>
      <c r="L43" s="83"/>
      <c r="M43" s="83"/>
      <c r="N43" s="83"/>
      <c r="O43" s="82">
        <v>1</v>
      </c>
      <c r="P43" s="82"/>
      <c r="Q43" s="82"/>
      <c r="R43" s="83"/>
      <c r="S43" s="83"/>
      <c r="T43" s="83"/>
      <c r="U43" s="83"/>
      <c r="V43" s="83"/>
      <c r="W43" s="82">
        <v>1</v>
      </c>
      <c r="X43" s="82"/>
      <c r="Y43" s="82"/>
      <c r="Z43" s="83"/>
      <c r="AA43" s="83"/>
      <c r="AB43" s="82">
        <v>1</v>
      </c>
      <c r="AC43" s="82"/>
      <c r="AD43" s="82"/>
      <c r="AE43" s="82"/>
      <c r="AF43" s="82"/>
      <c r="AG43" s="82"/>
      <c r="AH43" s="82">
        <v>1</v>
      </c>
      <c r="AI43" s="82"/>
      <c r="AJ43" s="83"/>
      <c r="AK43" s="83"/>
      <c r="AL43" s="83"/>
      <c r="AM43" s="96">
        <v>0</v>
      </c>
      <c r="AN43" s="20"/>
      <c r="AO43" s="20"/>
      <c r="AP43" s="20"/>
      <c r="AQ43" s="20"/>
      <c r="AR43" s="20"/>
      <c r="AS43" s="20"/>
      <c r="AT43" s="20"/>
      <c r="AU43" s="20"/>
    </row>
    <row r="44" spans="1:47" s="81" customFormat="1" ht="75" x14ac:dyDescent="0.25">
      <c r="A44" s="83">
        <v>38</v>
      </c>
      <c r="B44" s="83" t="s">
        <v>223</v>
      </c>
      <c r="C44" s="80" t="s">
        <v>551</v>
      </c>
      <c r="D44" s="83" t="s">
        <v>3422</v>
      </c>
      <c r="E44" s="82" t="s">
        <v>590</v>
      </c>
      <c r="F44" s="82">
        <v>1</v>
      </c>
      <c r="G44" s="82">
        <v>8</v>
      </c>
      <c r="H44" s="82">
        <v>1</v>
      </c>
      <c r="I44" s="83"/>
      <c r="J44" s="83"/>
      <c r="K44" s="83"/>
      <c r="L44" s="83"/>
      <c r="M44" s="83"/>
      <c r="N44" s="83"/>
      <c r="O44" s="82">
        <v>1</v>
      </c>
      <c r="P44" s="82"/>
      <c r="Q44" s="82"/>
      <c r="R44" s="83"/>
      <c r="S44" s="83"/>
      <c r="T44" s="83"/>
      <c r="U44" s="83"/>
      <c r="V44" s="83"/>
      <c r="W44" s="82">
        <v>1</v>
      </c>
      <c r="X44" s="82"/>
      <c r="Y44" s="82"/>
      <c r="Z44" s="83"/>
      <c r="AA44" s="83"/>
      <c r="AB44" s="82">
        <v>1</v>
      </c>
      <c r="AC44" s="82"/>
      <c r="AD44" s="82"/>
      <c r="AE44" s="82"/>
      <c r="AF44" s="82">
        <v>2</v>
      </c>
      <c r="AG44" s="82"/>
      <c r="AH44" s="82">
        <v>2</v>
      </c>
      <c r="AI44" s="82"/>
      <c r="AJ44" s="83"/>
      <c r="AK44" s="83"/>
      <c r="AL44" s="83"/>
      <c r="AM44" s="96">
        <v>0</v>
      </c>
      <c r="AN44" s="20"/>
      <c r="AO44" s="20"/>
      <c r="AP44" s="20"/>
      <c r="AQ44" s="20"/>
      <c r="AR44" s="20"/>
      <c r="AS44" s="20"/>
      <c r="AT44" s="20"/>
      <c r="AU44" s="20"/>
    </row>
    <row r="45" spans="1:47" s="81" customFormat="1" ht="75" x14ac:dyDescent="0.25">
      <c r="A45" s="83">
        <v>39</v>
      </c>
      <c r="B45" s="83" t="s">
        <v>204</v>
      </c>
      <c r="C45" s="80" t="s">
        <v>610</v>
      </c>
      <c r="D45" s="83" t="s">
        <v>3423</v>
      </c>
      <c r="E45" s="82" t="s">
        <v>590</v>
      </c>
      <c r="F45" s="82">
        <v>4</v>
      </c>
      <c r="G45" s="82">
        <v>28</v>
      </c>
      <c r="H45" s="82">
        <v>4</v>
      </c>
      <c r="I45" s="83"/>
      <c r="J45" s="83"/>
      <c r="K45" s="83"/>
      <c r="L45" s="83"/>
      <c r="M45" s="83"/>
      <c r="N45" s="83"/>
      <c r="O45" s="82">
        <v>4</v>
      </c>
      <c r="P45" s="82"/>
      <c r="Q45" s="82"/>
      <c r="R45" s="83"/>
      <c r="S45" s="83"/>
      <c r="T45" s="83"/>
      <c r="U45" s="83"/>
      <c r="V45" s="83"/>
      <c r="W45" s="82">
        <v>4</v>
      </c>
      <c r="X45" s="82"/>
      <c r="Y45" s="82"/>
      <c r="Z45" s="83"/>
      <c r="AA45" s="83"/>
      <c r="AB45" s="82">
        <v>1</v>
      </c>
      <c r="AC45" s="82"/>
      <c r="AD45" s="82"/>
      <c r="AE45" s="82"/>
      <c r="AF45" s="82"/>
      <c r="AG45" s="82"/>
      <c r="AH45" s="82">
        <v>5</v>
      </c>
      <c r="AI45" s="82"/>
      <c r="AJ45" s="83"/>
      <c r="AK45" s="83"/>
      <c r="AL45" s="83"/>
      <c r="AM45" s="96">
        <v>0</v>
      </c>
      <c r="AN45" s="20"/>
      <c r="AO45" s="20"/>
      <c r="AP45" s="20"/>
      <c r="AQ45" s="20"/>
      <c r="AR45" s="20"/>
      <c r="AS45" s="20"/>
      <c r="AT45" s="20"/>
      <c r="AU45" s="20"/>
    </row>
    <row r="46" spans="1:47" s="81" customFormat="1" ht="75" x14ac:dyDescent="0.25">
      <c r="A46" s="83">
        <v>40</v>
      </c>
      <c r="B46" s="83" t="s">
        <v>630</v>
      </c>
      <c r="C46" s="80" t="s">
        <v>611</v>
      </c>
      <c r="D46" s="83" t="s">
        <v>623</v>
      </c>
      <c r="E46" s="82" t="s">
        <v>590</v>
      </c>
      <c r="F46" s="82">
        <v>1</v>
      </c>
      <c r="G46" s="82">
        <v>4</v>
      </c>
      <c r="H46" s="82">
        <v>1</v>
      </c>
      <c r="I46" s="83"/>
      <c r="J46" s="83"/>
      <c r="K46" s="83"/>
      <c r="L46" s="83"/>
      <c r="M46" s="83"/>
      <c r="N46" s="83"/>
      <c r="O46" s="82"/>
      <c r="P46" s="82"/>
      <c r="Q46" s="82"/>
      <c r="R46" s="83"/>
      <c r="S46" s="83"/>
      <c r="T46" s="83"/>
      <c r="U46" s="83"/>
      <c r="V46" s="83"/>
      <c r="W46" s="82"/>
      <c r="X46" s="82"/>
      <c r="Y46" s="82"/>
      <c r="Z46" s="83"/>
      <c r="AA46" s="83"/>
      <c r="AB46" s="82">
        <v>1</v>
      </c>
      <c r="AC46" s="82"/>
      <c r="AD46" s="82"/>
      <c r="AE46" s="82"/>
      <c r="AF46" s="82"/>
      <c r="AG46" s="82"/>
      <c r="AH46" s="82">
        <v>2</v>
      </c>
      <c r="AI46" s="82"/>
      <c r="AJ46" s="83"/>
      <c r="AK46" s="83"/>
      <c r="AL46" s="83"/>
      <c r="AM46" s="96">
        <v>0</v>
      </c>
      <c r="AN46" s="20"/>
      <c r="AO46" s="20"/>
      <c r="AP46" s="20"/>
      <c r="AQ46" s="20"/>
      <c r="AR46" s="20"/>
      <c r="AS46" s="20"/>
      <c r="AT46" s="20"/>
      <c r="AU46" s="20"/>
    </row>
    <row r="47" spans="1:47" s="81" customFormat="1" ht="56.25" x14ac:dyDescent="0.25">
      <c r="A47" s="434">
        <v>41</v>
      </c>
      <c r="B47" s="434" t="s">
        <v>630</v>
      </c>
      <c r="C47" s="442" t="s">
        <v>611</v>
      </c>
      <c r="D47" s="434" t="s">
        <v>612</v>
      </c>
      <c r="E47" s="443" t="s">
        <v>590</v>
      </c>
      <c r="F47" s="443">
        <v>1</v>
      </c>
      <c r="G47" s="443">
        <v>12</v>
      </c>
      <c r="H47" s="443">
        <v>1</v>
      </c>
      <c r="I47" s="434"/>
      <c r="J47" s="434"/>
      <c r="K47" s="434"/>
      <c r="L47" s="434"/>
      <c r="M47" s="434"/>
      <c r="N47" s="434"/>
      <c r="O47" s="443"/>
      <c r="P47" s="443"/>
      <c r="Q47" s="443"/>
      <c r="R47" s="434"/>
      <c r="S47" s="434"/>
      <c r="T47" s="434"/>
      <c r="U47" s="434"/>
      <c r="V47" s="434"/>
      <c r="W47" s="443"/>
      <c r="X47" s="443"/>
      <c r="Y47" s="443"/>
      <c r="Z47" s="434"/>
      <c r="AA47" s="434">
        <v>2</v>
      </c>
      <c r="AB47" s="443">
        <v>1</v>
      </c>
      <c r="AC47" s="443"/>
      <c r="AD47" s="443"/>
      <c r="AE47" s="443"/>
      <c r="AF47" s="443"/>
      <c r="AG47" s="443"/>
      <c r="AH47" s="443">
        <v>2</v>
      </c>
      <c r="AI47" s="443"/>
      <c r="AJ47" s="434"/>
      <c r="AK47" s="434"/>
      <c r="AL47" s="434"/>
      <c r="AM47" s="444">
        <v>0</v>
      </c>
      <c r="AN47" s="20"/>
      <c r="AO47" s="20"/>
      <c r="AP47" s="20"/>
      <c r="AQ47" s="20"/>
      <c r="AR47" s="20"/>
      <c r="AS47" s="20"/>
      <c r="AT47" s="20"/>
      <c r="AU47" s="20"/>
    </row>
    <row r="48" spans="1:47" s="81" customFormat="1" ht="206.25" x14ac:dyDescent="0.25">
      <c r="A48" s="83">
        <v>42</v>
      </c>
      <c r="B48" s="83" t="s">
        <v>613</v>
      </c>
      <c r="C48" s="83" t="s">
        <v>614</v>
      </c>
      <c r="D48" s="83" t="s">
        <v>624</v>
      </c>
      <c r="E48" s="82" t="s">
        <v>590</v>
      </c>
      <c r="F48" s="82">
        <v>1</v>
      </c>
      <c r="G48" s="82">
        <v>25</v>
      </c>
      <c r="H48" s="82">
        <v>1</v>
      </c>
      <c r="I48" s="83"/>
      <c r="J48" s="83"/>
      <c r="K48" s="83"/>
      <c r="L48" s="83"/>
      <c r="M48" s="83"/>
      <c r="N48" s="83"/>
      <c r="O48" s="82">
        <v>1</v>
      </c>
      <c r="P48" s="82"/>
      <c r="Q48" s="82"/>
      <c r="R48" s="83"/>
      <c r="S48" s="83"/>
      <c r="T48" s="83"/>
      <c r="U48" s="83"/>
      <c r="V48" s="83"/>
      <c r="W48" s="82">
        <v>3</v>
      </c>
      <c r="X48" s="82"/>
      <c r="Y48" s="82"/>
      <c r="Z48" s="82">
        <v>1</v>
      </c>
      <c r="AA48" s="83"/>
      <c r="AB48" s="82"/>
      <c r="AC48" s="82"/>
      <c r="AD48" s="82"/>
      <c r="AE48" s="82"/>
      <c r="AF48" s="82"/>
      <c r="AG48" s="82"/>
      <c r="AH48" s="82"/>
      <c r="AI48" s="82"/>
      <c r="AJ48" s="83"/>
      <c r="AK48" s="83"/>
      <c r="AL48" s="83"/>
      <c r="AM48" s="96"/>
      <c r="AN48" s="20"/>
      <c r="AO48" s="20"/>
      <c r="AP48" s="20"/>
      <c r="AQ48" s="20"/>
      <c r="AR48" s="20"/>
      <c r="AS48" s="20"/>
      <c r="AT48" s="20"/>
      <c r="AU48" s="20"/>
    </row>
    <row r="49" spans="1:47" s="81" customFormat="1" ht="168.75" x14ac:dyDescent="0.25">
      <c r="A49" s="83">
        <v>43</v>
      </c>
      <c r="B49" s="83" t="s">
        <v>615</v>
      </c>
      <c r="C49" s="83" t="s">
        <v>616</v>
      </c>
      <c r="D49" s="83" t="s">
        <v>625</v>
      </c>
      <c r="E49" s="82" t="s">
        <v>590</v>
      </c>
      <c r="F49" s="82">
        <v>1</v>
      </c>
      <c r="G49" s="82">
        <v>25</v>
      </c>
      <c r="H49" s="82">
        <v>1</v>
      </c>
      <c r="I49" s="83"/>
      <c r="J49" s="83"/>
      <c r="K49" s="83"/>
      <c r="L49" s="83"/>
      <c r="M49" s="83"/>
      <c r="N49" s="83"/>
      <c r="O49" s="82">
        <v>1</v>
      </c>
      <c r="P49" s="82"/>
      <c r="Q49" s="82"/>
      <c r="R49" s="83"/>
      <c r="S49" s="83"/>
      <c r="T49" s="83"/>
      <c r="U49" s="83"/>
      <c r="V49" s="83"/>
      <c r="W49" s="82">
        <v>3</v>
      </c>
      <c r="X49" s="82"/>
      <c r="Y49" s="82"/>
      <c r="Z49" s="82">
        <v>2</v>
      </c>
      <c r="AA49" s="83"/>
      <c r="AB49" s="82"/>
      <c r="AC49" s="82"/>
      <c r="AD49" s="82"/>
      <c r="AE49" s="82"/>
      <c r="AF49" s="82"/>
      <c r="AG49" s="82"/>
      <c r="AH49" s="82"/>
      <c r="AI49" s="82"/>
      <c r="AJ49" s="83"/>
      <c r="AK49" s="83"/>
      <c r="AL49" s="83"/>
      <c r="AM49" s="96"/>
      <c r="AN49" s="20"/>
      <c r="AO49" s="20"/>
      <c r="AP49" s="20"/>
      <c r="AQ49" s="20"/>
      <c r="AR49" s="20"/>
      <c r="AS49" s="20"/>
      <c r="AT49" s="20"/>
      <c r="AU49" s="20"/>
    </row>
    <row r="50" spans="1:47" s="81" customFormat="1" ht="167.25" customHeight="1" x14ac:dyDescent="0.25">
      <c r="A50" s="434">
        <v>44</v>
      </c>
      <c r="B50" s="434" t="s">
        <v>617</v>
      </c>
      <c r="C50" s="434" t="s">
        <v>618</v>
      </c>
      <c r="D50" s="434" t="s">
        <v>3424</v>
      </c>
      <c r="E50" s="443" t="s">
        <v>590</v>
      </c>
      <c r="F50" s="443">
        <v>1</v>
      </c>
      <c r="G50" s="443">
        <v>25</v>
      </c>
      <c r="H50" s="443">
        <v>1</v>
      </c>
      <c r="I50" s="434"/>
      <c r="J50" s="434"/>
      <c r="K50" s="434"/>
      <c r="L50" s="434"/>
      <c r="M50" s="434"/>
      <c r="N50" s="434"/>
      <c r="O50" s="443">
        <v>1</v>
      </c>
      <c r="P50" s="443"/>
      <c r="Q50" s="443"/>
      <c r="R50" s="434"/>
      <c r="S50" s="434"/>
      <c r="T50" s="434"/>
      <c r="U50" s="434"/>
      <c r="V50" s="434"/>
      <c r="W50" s="443">
        <v>3</v>
      </c>
      <c r="X50" s="443"/>
      <c r="Y50" s="443"/>
      <c r="Z50" s="443">
        <v>1</v>
      </c>
      <c r="AA50" s="434"/>
      <c r="AB50" s="443">
        <v>1</v>
      </c>
      <c r="AC50" s="443"/>
      <c r="AD50" s="443"/>
      <c r="AE50" s="443"/>
      <c r="AF50" s="443"/>
      <c r="AG50" s="443"/>
      <c r="AH50" s="443"/>
      <c r="AI50" s="443"/>
      <c r="AJ50" s="434"/>
      <c r="AK50" s="434"/>
      <c r="AL50" s="434"/>
      <c r="AM50" s="444"/>
      <c r="AN50" s="20"/>
      <c r="AO50" s="20"/>
      <c r="AP50" s="20"/>
      <c r="AQ50" s="20"/>
      <c r="AR50" s="20"/>
      <c r="AS50" s="20"/>
      <c r="AT50" s="20"/>
      <c r="AU50" s="20"/>
    </row>
    <row r="51" spans="1:47" s="81" customFormat="1" ht="100.5" customHeight="1" x14ac:dyDescent="0.25">
      <c r="A51" s="83">
        <v>45</v>
      </c>
      <c r="B51" s="83" t="s">
        <v>630</v>
      </c>
      <c r="C51" s="222" t="s">
        <v>611</v>
      </c>
      <c r="D51" s="222" t="s">
        <v>619</v>
      </c>
      <c r="E51" s="223" t="s">
        <v>590</v>
      </c>
      <c r="F51" s="82">
        <v>1</v>
      </c>
      <c r="G51" s="82">
        <v>100</v>
      </c>
      <c r="H51" s="82">
        <v>1</v>
      </c>
      <c r="I51" s="83"/>
      <c r="J51" s="83"/>
      <c r="K51" s="83"/>
      <c r="L51" s="83"/>
      <c r="M51" s="83"/>
      <c r="N51" s="83"/>
      <c r="O51" s="82"/>
      <c r="P51" s="82"/>
      <c r="Q51" s="82">
        <v>1</v>
      </c>
      <c r="R51" s="83"/>
      <c r="S51" s="83"/>
      <c r="T51" s="83"/>
      <c r="U51" s="83"/>
      <c r="V51" s="83"/>
      <c r="W51" s="82">
        <v>4</v>
      </c>
      <c r="X51" s="82"/>
      <c r="Y51" s="82"/>
      <c r="Z51" s="83"/>
      <c r="AA51" s="82">
        <v>1</v>
      </c>
      <c r="AB51" s="82">
        <v>1</v>
      </c>
      <c r="AC51" s="82"/>
      <c r="AD51" s="82"/>
      <c r="AE51" s="82">
        <v>10</v>
      </c>
      <c r="AF51" s="82"/>
      <c r="AG51" s="82"/>
      <c r="AH51" s="82"/>
      <c r="AI51" s="82"/>
      <c r="AJ51" s="83"/>
      <c r="AK51" s="83"/>
      <c r="AL51" s="83"/>
      <c r="AM51" s="96"/>
      <c r="AN51" s="20"/>
      <c r="AO51" s="20"/>
      <c r="AP51" s="20"/>
      <c r="AQ51" s="20"/>
      <c r="AR51" s="20"/>
      <c r="AS51" s="20"/>
      <c r="AT51" s="20"/>
      <c r="AU51" s="20"/>
    </row>
    <row r="52" spans="1:47" s="228" customFormat="1" ht="100.5" customHeight="1" x14ac:dyDescent="0.25">
      <c r="A52" s="331"/>
      <c r="B52" s="331" t="s">
        <v>3365</v>
      </c>
      <c r="C52" s="224" t="s">
        <v>611</v>
      </c>
      <c r="D52" s="224"/>
      <c r="E52" s="225"/>
      <c r="F52" s="226">
        <f>SUM(F7:F51)</f>
        <v>58</v>
      </c>
      <c r="G52" s="226">
        <f t="shared" ref="G52:AM52" si="0">SUM(G7:G51)</f>
        <v>542</v>
      </c>
      <c r="H52" s="226">
        <f t="shared" si="0"/>
        <v>58</v>
      </c>
      <c r="I52" s="226">
        <f t="shared" si="0"/>
        <v>0</v>
      </c>
      <c r="J52" s="226">
        <f t="shared" si="0"/>
        <v>0</v>
      </c>
      <c r="K52" s="226">
        <f t="shared" si="0"/>
        <v>0</v>
      </c>
      <c r="L52" s="226">
        <f t="shared" si="0"/>
        <v>0</v>
      </c>
      <c r="M52" s="226">
        <f t="shared" si="0"/>
        <v>0</v>
      </c>
      <c r="N52" s="226">
        <f t="shared" si="0"/>
        <v>3</v>
      </c>
      <c r="O52" s="226">
        <f t="shared" si="0"/>
        <v>26</v>
      </c>
      <c r="P52" s="226">
        <f t="shared" si="0"/>
        <v>0</v>
      </c>
      <c r="Q52" s="226">
        <f t="shared" si="0"/>
        <v>1</v>
      </c>
      <c r="R52" s="226">
        <f t="shared" si="0"/>
        <v>0</v>
      </c>
      <c r="S52" s="226">
        <f t="shared" si="0"/>
        <v>0</v>
      </c>
      <c r="T52" s="226">
        <f t="shared" si="0"/>
        <v>0</v>
      </c>
      <c r="U52" s="226">
        <f t="shared" si="0"/>
        <v>0</v>
      </c>
      <c r="V52" s="226">
        <f t="shared" si="0"/>
        <v>0</v>
      </c>
      <c r="W52" s="226">
        <f t="shared" si="0"/>
        <v>65</v>
      </c>
      <c r="X52" s="226">
        <f t="shared" si="0"/>
        <v>0</v>
      </c>
      <c r="Y52" s="226">
        <f t="shared" si="0"/>
        <v>0</v>
      </c>
      <c r="Z52" s="226">
        <f t="shared" si="0"/>
        <v>4</v>
      </c>
      <c r="AA52" s="226">
        <f t="shared" si="0"/>
        <v>3</v>
      </c>
      <c r="AB52" s="226">
        <f t="shared" si="0"/>
        <v>45</v>
      </c>
      <c r="AC52" s="226">
        <f t="shared" si="0"/>
        <v>0</v>
      </c>
      <c r="AD52" s="226">
        <f t="shared" si="0"/>
        <v>0</v>
      </c>
      <c r="AE52" s="226">
        <f t="shared" si="0"/>
        <v>18</v>
      </c>
      <c r="AF52" s="226">
        <f t="shared" si="0"/>
        <v>47</v>
      </c>
      <c r="AG52" s="226">
        <f t="shared" si="0"/>
        <v>9</v>
      </c>
      <c r="AH52" s="226">
        <f t="shared" si="0"/>
        <v>63</v>
      </c>
      <c r="AI52" s="226">
        <f t="shared" si="0"/>
        <v>0</v>
      </c>
      <c r="AJ52" s="226">
        <f t="shared" si="0"/>
        <v>0</v>
      </c>
      <c r="AK52" s="226">
        <f t="shared" si="0"/>
        <v>0</v>
      </c>
      <c r="AL52" s="226">
        <f t="shared" si="0"/>
        <v>0</v>
      </c>
      <c r="AM52" s="226">
        <f t="shared" si="0"/>
        <v>0</v>
      </c>
      <c r="AN52" s="227"/>
      <c r="AO52" s="227"/>
      <c r="AP52" s="227"/>
      <c r="AQ52" s="227"/>
      <c r="AR52" s="227"/>
      <c r="AS52" s="227"/>
      <c r="AT52" s="227"/>
      <c r="AU52" s="227"/>
    </row>
    <row r="53" spans="1:47" s="81" customFormat="1" ht="100.5" customHeight="1" x14ac:dyDescent="0.3">
      <c r="A53" s="83">
        <v>46</v>
      </c>
      <c r="B53" s="83" t="s">
        <v>3363</v>
      </c>
      <c r="C53" s="61" t="s">
        <v>3364</v>
      </c>
      <c r="D53" s="61" t="s">
        <v>3617</v>
      </c>
      <c r="E53" s="61" t="s">
        <v>590</v>
      </c>
      <c r="F53" s="82">
        <v>1</v>
      </c>
      <c r="G53" s="82">
        <v>36</v>
      </c>
      <c r="H53" s="82">
        <v>4</v>
      </c>
      <c r="I53" s="83"/>
      <c r="J53" s="83"/>
      <c r="K53" s="83"/>
      <c r="L53" s="83"/>
      <c r="M53" s="83"/>
      <c r="N53" s="83"/>
      <c r="O53" s="82"/>
      <c r="P53" s="82"/>
      <c r="Q53" s="82"/>
      <c r="R53" s="83"/>
      <c r="S53" s="83"/>
      <c r="T53" s="83"/>
      <c r="U53" s="83"/>
      <c r="V53" s="83"/>
      <c r="W53" s="82">
        <v>4</v>
      </c>
      <c r="X53" s="82"/>
      <c r="Y53" s="82"/>
      <c r="Z53" s="83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83"/>
      <c r="AL53" s="83"/>
      <c r="AM53" s="96"/>
      <c r="AN53" s="221"/>
      <c r="AO53" s="221"/>
      <c r="AP53" s="221"/>
      <c r="AQ53" s="221"/>
      <c r="AR53" s="221"/>
      <c r="AS53" s="221"/>
      <c r="AT53" s="221"/>
      <c r="AU53" s="221"/>
    </row>
    <row r="54" spans="1:47" s="26" customFormat="1" ht="78" customHeight="1" x14ac:dyDescent="0.3">
      <c r="A54" s="332"/>
      <c r="B54" s="333" t="s">
        <v>3346</v>
      </c>
      <c r="C54" s="334"/>
      <c r="D54" s="334"/>
      <c r="E54" s="335"/>
      <c r="F54" s="336">
        <f>F52+F53</f>
        <v>59</v>
      </c>
      <c r="G54" s="336">
        <f t="shared" ref="G54:AM54" si="1">G52+G53</f>
        <v>578</v>
      </c>
      <c r="H54" s="336">
        <f t="shared" si="1"/>
        <v>62</v>
      </c>
      <c r="I54" s="336">
        <f t="shared" si="1"/>
        <v>0</v>
      </c>
      <c r="J54" s="336">
        <f t="shared" si="1"/>
        <v>0</v>
      </c>
      <c r="K54" s="336">
        <f t="shared" si="1"/>
        <v>0</v>
      </c>
      <c r="L54" s="336">
        <f t="shared" si="1"/>
        <v>0</v>
      </c>
      <c r="M54" s="336">
        <f t="shared" si="1"/>
        <v>0</v>
      </c>
      <c r="N54" s="336">
        <f t="shared" si="1"/>
        <v>3</v>
      </c>
      <c r="O54" s="336">
        <f t="shared" si="1"/>
        <v>26</v>
      </c>
      <c r="P54" s="336">
        <f t="shared" si="1"/>
        <v>0</v>
      </c>
      <c r="Q54" s="336">
        <f t="shared" si="1"/>
        <v>1</v>
      </c>
      <c r="R54" s="336">
        <f t="shared" si="1"/>
        <v>0</v>
      </c>
      <c r="S54" s="336">
        <f t="shared" si="1"/>
        <v>0</v>
      </c>
      <c r="T54" s="336">
        <f t="shared" si="1"/>
        <v>0</v>
      </c>
      <c r="U54" s="336">
        <f t="shared" si="1"/>
        <v>0</v>
      </c>
      <c r="V54" s="336">
        <f t="shared" si="1"/>
        <v>0</v>
      </c>
      <c r="W54" s="336">
        <f t="shared" si="1"/>
        <v>69</v>
      </c>
      <c r="X54" s="336">
        <f t="shared" si="1"/>
        <v>0</v>
      </c>
      <c r="Y54" s="336">
        <f t="shared" si="1"/>
        <v>0</v>
      </c>
      <c r="Z54" s="336">
        <f t="shared" si="1"/>
        <v>4</v>
      </c>
      <c r="AA54" s="336">
        <f t="shared" si="1"/>
        <v>3</v>
      </c>
      <c r="AB54" s="336">
        <f t="shared" si="1"/>
        <v>45</v>
      </c>
      <c r="AC54" s="336">
        <f t="shared" si="1"/>
        <v>0</v>
      </c>
      <c r="AD54" s="336">
        <f t="shared" si="1"/>
        <v>0</v>
      </c>
      <c r="AE54" s="336">
        <f t="shared" si="1"/>
        <v>18</v>
      </c>
      <c r="AF54" s="336">
        <f t="shared" si="1"/>
        <v>47</v>
      </c>
      <c r="AG54" s="336">
        <f t="shared" si="1"/>
        <v>9</v>
      </c>
      <c r="AH54" s="336">
        <f t="shared" si="1"/>
        <v>63</v>
      </c>
      <c r="AI54" s="336">
        <f t="shared" si="1"/>
        <v>0</v>
      </c>
      <c r="AJ54" s="336">
        <f t="shared" si="1"/>
        <v>0</v>
      </c>
      <c r="AK54" s="336">
        <f t="shared" si="1"/>
        <v>0</v>
      </c>
      <c r="AL54" s="336">
        <f t="shared" si="1"/>
        <v>0</v>
      </c>
      <c r="AM54" s="336">
        <f t="shared" si="1"/>
        <v>0</v>
      </c>
      <c r="AN54" s="227"/>
      <c r="AO54" s="227"/>
      <c r="AP54" s="227"/>
      <c r="AQ54" s="227"/>
      <c r="AR54" s="227"/>
      <c r="AS54" s="227"/>
      <c r="AT54" s="227"/>
      <c r="AU54" s="227"/>
    </row>
    <row r="55" spans="1:47" x14ac:dyDescent="0.25">
      <c r="J55" s="337"/>
    </row>
    <row r="56" spans="1:47" x14ac:dyDescent="0.25">
      <c r="B56" s="338" t="s">
        <v>62</v>
      </c>
      <c r="C56" s="339"/>
      <c r="D56" s="526" t="s">
        <v>227</v>
      </c>
      <c r="E56" s="526"/>
      <c r="F56" s="339"/>
      <c r="H56" s="339"/>
      <c r="I56" s="339"/>
      <c r="J56" s="339"/>
      <c r="K56" s="339"/>
      <c r="L56" s="339"/>
      <c r="M56" s="339"/>
      <c r="N56" s="340"/>
      <c r="AI56" s="526"/>
      <c r="AJ56" s="526"/>
      <c r="AK56" s="526"/>
      <c r="AL56" s="526"/>
      <c r="AM56" s="526"/>
    </row>
    <row r="57" spans="1:47" x14ac:dyDescent="0.25">
      <c r="B57" s="338" t="s">
        <v>63</v>
      </c>
      <c r="D57" s="527" t="s">
        <v>82</v>
      </c>
      <c r="E57" s="527"/>
      <c r="F57" s="341"/>
      <c r="G57" s="341"/>
      <c r="H57" s="341"/>
      <c r="I57" s="341"/>
      <c r="J57" s="341"/>
      <c r="K57" s="342"/>
      <c r="L57" s="341"/>
      <c r="M57" s="341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529" t="s">
        <v>61</v>
      </c>
      <c r="AJ57" s="529"/>
      <c r="AK57" s="529"/>
      <c r="AL57" s="529"/>
      <c r="AM57" s="529"/>
    </row>
    <row r="58" spans="1:47" x14ac:dyDescent="0.25">
      <c r="B58" s="338"/>
      <c r="D58" s="344"/>
      <c r="E58" s="344"/>
      <c r="F58" s="339"/>
      <c r="G58" s="339"/>
      <c r="H58" s="339"/>
      <c r="I58" s="339"/>
      <c r="J58" s="345"/>
      <c r="K58" s="345"/>
      <c r="L58" s="345"/>
      <c r="M58" s="345"/>
    </row>
    <row r="59" spans="1:47" x14ac:dyDescent="0.25">
      <c r="B59" s="338" t="s">
        <v>57</v>
      </c>
      <c r="C59" s="339"/>
      <c r="D59" s="526" t="s">
        <v>228</v>
      </c>
      <c r="E59" s="526"/>
      <c r="F59" s="339"/>
      <c r="G59" s="339"/>
      <c r="H59" s="339"/>
      <c r="I59" s="339"/>
      <c r="J59" s="345"/>
      <c r="K59" s="345"/>
      <c r="L59" s="345"/>
      <c r="M59" s="345"/>
      <c r="P59" s="526" t="s">
        <v>388</v>
      </c>
      <c r="Q59" s="526"/>
      <c r="R59" s="526"/>
      <c r="S59" s="526"/>
      <c r="T59" s="526"/>
      <c r="U59" s="526"/>
      <c r="V59" s="526"/>
      <c r="W59" s="526"/>
      <c r="AI59" s="526"/>
      <c r="AJ59" s="526"/>
      <c r="AK59" s="526"/>
      <c r="AL59" s="526"/>
      <c r="AM59" s="526"/>
    </row>
    <row r="60" spans="1:47" x14ac:dyDescent="0.25">
      <c r="B60" s="338" t="s">
        <v>58</v>
      </c>
      <c r="D60" s="527" t="s">
        <v>65</v>
      </c>
      <c r="E60" s="527"/>
      <c r="F60" s="341"/>
      <c r="G60" s="528"/>
      <c r="H60" s="528"/>
      <c r="I60" s="528"/>
      <c r="J60" s="528"/>
      <c r="K60" s="528"/>
      <c r="L60" s="528"/>
      <c r="M60" s="528"/>
      <c r="N60" s="343"/>
      <c r="O60" s="343"/>
      <c r="P60" s="343"/>
      <c r="Q60" s="528" t="s">
        <v>67</v>
      </c>
      <c r="R60" s="528"/>
      <c r="S60" s="528"/>
      <c r="T60" s="528"/>
      <c r="U60" s="528"/>
      <c r="V60" s="528"/>
      <c r="W60" s="528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529" t="s">
        <v>61</v>
      </c>
      <c r="AJ60" s="529"/>
      <c r="AK60" s="529"/>
      <c r="AL60" s="529"/>
      <c r="AM60" s="529"/>
    </row>
    <row r="61" spans="1:47" x14ac:dyDescent="0.25">
      <c r="B61" s="338" t="s">
        <v>68</v>
      </c>
      <c r="F61" s="345"/>
      <c r="G61" s="339"/>
      <c r="H61" s="345"/>
      <c r="I61" s="339"/>
      <c r="J61" s="339"/>
      <c r="K61" s="339"/>
      <c r="L61" s="339"/>
      <c r="M61" s="339"/>
      <c r="N61" s="340"/>
      <c r="AI61" s="340"/>
    </row>
    <row r="62" spans="1:47" x14ac:dyDescent="0.25">
      <c r="B62" s="338" t="s">
        <v>66</v>
      </c>
      <c r="D62" s="526" t="s">
        <v>230</v>
      </c>
      <c r="E62" s="526"/>
      <c r="F62" s="339"/>
      <c r="G62" s="339"/>
      <c r="H62" s="339"/>
      <c r="I62" s="339"/>
      <c r="K62" s="345"/>
      <c r="M62" s="530"/>
      <c r="N62" s="530"/>
      <c r="AI62" s="531">
        <v>42767</v>
      </c>
      <c r="AJ62" s="526"/>
      <c r="AK62" s="526"/>
      <c r="AL62" s="526"/>
      <c r="AM62" s="526"/>
    </row>
    <row r="63" spans="1:47" s="24" customFormat="1" ht="15.75" customHeight="1" x14ac:dyDescent="0.2">
      <c r="A63" s="343"/>
      <c r="B63" s="346"/>
      <c r="C63" s="343"/>
      <c r="D63" s="347" t="s">
        <v>70</v>
      </c>
      <c r="E63" s="348"/>
      <c r="F63" s="349"/>
      <c r="G63" s="349"/>
      <c r="H63" s="349"/>
      <c r="I63" s="349"/>
      <c r="J63" s="342"/>
      <c r="K63" s="342"/>
      <c r="L63" s="342"/>
      <c r="M63" s="342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50" t="s">
        <v>71</v>
      </c>
      <c r="AJ63" s="350"/>
      <c r="AK63" s="350"/>
      <c r="AL63" s="350"/>
      <c r="AM63" s="350"/>
      <c r="AN63" s="277"/>
      <c r="AO63" s="277"/>
      <c r="AP63" s="277"/>
      <c r="AQ63" s="277"/>
      <c r="AR63" s="277"/>
      <c r="AS63" s="277"/>
      <c r="AT63" s="277"/>
      <c r="AU63" s="277"/>
    </row>
    <row r="64" spans="1:47" x14ac:dyDescent="0.25">
      <c r="D64" s="351"/>
      <c r="E64" s="351"/>
    </row>
  </sheetData>
  <mergeCells count="55">
    <mergeCell ref="Q4:Q5"/>
    <mergeCell ref="AC4:AC5"/>
    <mergeCell ref="S4:S5"/>
    <mergeCell ref="T4:T5"/>
    <mergeCell ref="U4:U5"/>
    <mergeCell ref="V4:V5"/>
    <mergeCell ref="W4:W5"/>
    <mergeCell ref="AG1:AM1"/>
    <mergeCell ref="A3:A5"/>
    <mergeCell ref="B3:B5"/>
    <mergeCell ref="C3:C5"/>
    <mergeCell ref="D3:D5"/>
    <mergeCell ref="E3:E5"/>
    <mergeCell ref="F3:F5"/>
    <mergeCell ref="G3:H4"/>
    <mergeCell ref="I3:AM3"/>
    <mergeCell ref="I4:I5"/>
    <mergeCell ref="J4:J5"/>
    <mergeCell ref="K4:K5"/>
    <mergeCell ref="L4:L5"/>
    <mergeCell ref="M4:M5"/>
    <mergeCell ref="Z4:Z5"/>
    <mergeCell ref="R4:R5"/>
    <mergeCell ref="D62:E62"/>
    <mergeCell ref="M62:N62"/>
    <mergeCell ref="AI62:AM62"/>
    <mergeCell ref="AE4:AE5"/>
    <mergeCell ref="AF4:AF5"/>
    <mergeCell ref="AH4:AH5"/>
    <mergeCell ref="AI4:AI5"/>
    <mergeCell ref="AJ4:AJ5"/>
    <mergeCell ref="X4:X5"/>
    <mergeCell ref="Y4:Y5"/>
    <mergeCell ref="AA4:AA5"/>
    <mergeCell ref="AB4:AB5"/>
    <mergeCell ref="AD4:AD5"/>
    <mergeCell ref="N4:N5"/>
    <mergeCell ref="P4:P5"/>
    <mergeCell ref="P59:W59"/>
    <mergeCell ref="A2:AM2"/>
    <mergeCell ref="D59:E59"/>
    <mergeCell ref="AI59:AM59"/>
    <mergeCell ref="D60:E60"/>
    <mergeCell ref="G60:M60"/>
    <mergeCell ref="Q60:W60"/>
    <mergeCell ref="AI60:AM60"/>
    <mergeCell ref="AM4:AM5"/>
    <mergeCell ref="D56:E56"/>
    <mergeCell ref="AI56:AM56"/>
    <mergeCell ref="D57:E57"/>
    <mergeCell ref="AI57:AM57"/>
    <mergeCell ref="AG4:AG5"/>
    <mergeCell ref="AK4:AK5"/>
    <mergeCell ref="AL4:AL5"/>
    <mergeCell ref="O4:O5"/>
  </mergeCells>
  <printOptions horizontalCentered="1"/>
  <pageMargins left="0.59055118110236227" right="0.59055118110236227" top="1.1811023622047245" bottom="0.55118110236220474" header="0.31496062992125984" footer="0.31496062992125984"/>
  <pageSetup paperSize="9" scale="54" firstPageNumber="209" fitToHeight="0" orientation="landscape" useFirstPageNumber="1" r:id="rId1"/>
  <headerFooter scaleWithDoc="0">
    <oddHeader>&amp;C&amp;P</oddHeader>
  </headerFooter>
  <ignoredErrors>
    <ignoredError sqref="F52:AM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zoomScaleNormal="100" workbookViewId="0">
      <selection activeCell="D5" sqref="D5:D14"/>
    </sheetView>
  </sheetViews>
  <sheetFormatPr defaultRowHeight="15" x14ac:dyDescent="0.25"/>
  <cols>
    <col min="1" max="1" width="11.7109375" customWidth="1"/>
    <col min="2" max="2" width="42.7109375" customWidth="1"/>
    <col min="3" max="3" width="32.140625" customWidth="1"/>
    <col min="4" max="5" width="31.140625" customWidth="1"/>
    <col min="6" max="6" width="24.85546875" customWidth="1"/>
  </cols>
  <sheetData>
    <row r="1" spans="1:6" ht="18.75" x14ac:dyDescent="0.25">
      <c r="B1" s="7"/>
      <c r="C1" s="7"/>
      <c r="D1" s="7"/>
      <c r="E1" s="7"/>
      <c r="F1" s="8" t="s">
        <v>50</v>
      </c>
    </row>
    <row r="2" spans="1:6" ht="55.5" customHeight="1" x14ac:dyDescent="0.25">
      <c r="A2" s="537" t="s">
        <v>51</v>
      </c>
      <c r="B2" s="537"/>
      <c r="C2" s="537"/>
      <c r="D2" s="537"/>
      <c r="E2" s="537"/>
      <c r="F2" s="537"/>
    </row>
    <row r="3" spans="1:6" ht="168" customHeight="1" x14ac:dyDescent="0.25">
      <c r="A3" s="85" t="s">
        <v>73</v>
      </c>
      <c r="B3" s="86" t="s">
        <v>76</v>
      </c>
      <c r="C3" s="86" t="s">
        <v>156</v>
      </c>
      <c r="D3" s="86" t="s">
        <v>157</v>
      </c>
      <c r="E3" s="86" t="s">
        <v>158</v>
      </c>
      <c r="F3" s="86" t="s">
        <v>1</v>
      </c>
    </row>
    <row r="4" spans="1:6" ht="18.75" x14ac:dyDescent="0.25">
      <c r="A4" s="86">
        <v>1</v>
      </c>
      <c r="B4" s="86">
        <v>2</v>
      </c>
      <c r="C4" s="86">
        <v>3</v>
      </c>
      <c r="D4" s="86">
        <v>4</v>
      </c>
      <c r="E4" s="86">
        <v>5</v>
      </c>
      <c r="F4" s="86">
        <v>6</v>
      </c>
    </row>
    <row r="5" spans="1:6" s="131" customFormat="1" ht="18.75" x14ac:dyDescent="0.25">
      <c r="A5" s="113">
        <v>1</v>
      </c>
      <c r="B5" s="113" t="s">
        <v>1457</v>
      </c>
      <c r="C5" s="113" t="s">
        <v>1458</v>
      </c>
      <c r="D5" s="538" t="s">
        <v>1475</v>
      </c>
      <c r="E5" s="538" t="s">
        <v>1476</v>
      </c>
      <c r="F5" s="538" t="s">
        <v>1477</v>
      </c>
    </row>
    <row r="6" spans="1:6" s="131" customFormat="1" ht="18.75" x14ac:dyDescent="0.25">
      <c r="A6" s="113">
        <v>2</v>
      </c>
      <c r="B6" s="113" t="s">
        <v>1459</v>
      </c>
      <c r="C6" s="113" t="s">
        <v>1460</v>
      </c>
      <c r="D6" s="539"/>
      <c r="E6" s="539"/>
      <c r="F6" s="539"/>
    </row>
    <row r="7" spans="1:6" s="131" customFormat="1" ht="18.75" x14ac:dyDescent="0.25">
      <c r="A7" s="113">
        <v>3</v>
      </c>
      <c r="B7" s="113" t="s">
        <v>1461</v>
      </c>
      <c r="C7" s="114" t="s">
        <v>1462</v>
      </c>
      <c r="D7" s="539"/>
      <c r="E7" s="539"/>
      <c r="F7" s="539"/>
    </row>
    <row r="8" spans="1:6" s="131" customFormat="1" ht="18.75" x14ac:dyDescent="0.25">
      <c r="A8" s="113">
        <v>4</v>
      </c>
      <c r="B8" s="113" t="s">
        <v>1463</v>
      </c>
      <c r="C8" s="114" t="s">
        <v>1464</v>
      </c>
      <c r="D8" s="539"/>
      <c r="E8" s="539"/>
      <c r="F8" s="539"/>
    </row>
    <row r="9" spans="1:6" s="131" customFormat="1" ht="18.75" x14ac:dyDescent="0.25">
      <c r="A9" s="113">
        <v>5</v>
      </c>
      <c r="B9" s="113" t="s">
        <v>1465</v>
      </c>
      <c r="C9" s="113" t="s">
        <v>1458</v>
      </c>
      <c r="D9" s="539"/>
      <c r="E9" s="539"/>
      <c r="F9" s="539"/>
    </row>
    <row r="10" spans="1:6" s="131" customFormat="1" ht="18.75" x14ac:dyDescent="0.25">
      <c r="A10" s="113">
        <v>6</v>
      </c>
      <c r="B10" s="113" t="s">
        <v>1466</v>
      </c>
      <c r="C10" s="113" t="s">
        <v>1467</v>
      </c>
      <c r="D10" s="539"/>
      <c r="E10" s="539"/>
      <c r="F10" s="539"/>
    </row>
    <row r="11" spans="1:6" s="131" customFormat="1" ht="18.75" x14ac:dyDescent="0.25">
      <c r="A11" s="113">
        <v>7</v>
      </c>
      <c r="B11" s="38" t="s">
        <v>1468</v>
      </c>
      <c r="C11" s="38" t="s">
        <v>1473</v>
      </c>
      <c r="D11" s="539"/>
      <c r="E11" s="539"/>
      <c r="F11" s="539"/>
    </row>
    <row r="12" spans="1:6" s="131" customFormat="1" ht="18.75" x14ac:dyDescent="0.25">
      <c r="A12" s="113">
        <v>8</v>
      </c>
      <c r="B12" s="38" t="s">
        <v>1469</v>
      </c>
      <c r="C12" s="38" t="s">
        <v>1474</v>
      </c>
      <c r="D12" s="539"/>
      <c r="E12" s="539"/>
      <c r="F12" s="539"/>
    </row>
    <row r="13" spans="1:6" s="131" customFormat="1" ht="18.75" x14ac:dyDescent="0.25">
      <c r="A13" s="113">
        <v>9</v>
      </c>
      <c r="B13" s="38" t="s">
        <v>1470</v>
      </c>
      <c r="C13" s="38" t="s">
        <v>1458</v>
      </c>
      <c r="D13" s="539"/>
      <c r="E13" s="539"/>
      <c r="F13" s="539"/>
    </row>
    <row r="14" spans="1:6" s="131" customFormat="1" ht="37.5" x14ac:dyDescent="0.25">
      <c r="A14" s="113">
        <v>10</v>
      </c>
      <c r="B14" s="38" t="s">
        <v>1471</v>
      </c>
      <c r="C14" s="61" t="s">
        <v>1472</v>
      </c>
      <c r="D14" s="540"/>
      <c r="E14" s="540"/>
      <c r="F14" s="540"/>
    </row>
    <row r="16" spans="1:6" s="87" customFormat="1" ht="15.75" x14ac:dyDescent="0.25">
      <c r="B16" s="4" t="s">
        <v>62</v>
      </c>
      <c r="C16" s="31" t="s">
        <v>227</v>
      </c>
      <c r="F16" s="265"/>
    </row>
    <row r="17" spans="2:6" s="13" customFormat="1" ht="15.75" x14ac:dyDescent="0.25">
      <c r="B17" s="4" t="s">
        <v>63</v>
      </c>
      <c r="C17" s="290" t="s">
        <v>64</v>
      </c>
      <c r="D17" s="24"/>
      <c r="E17" s="24"/>
      <c r="F17" s="290" t="s">
        <v>61</v>
      </c>
    </row>
    <row r="18" spans="2:6" s="13" customFormat="1" ht="15.75" x14ac:dyDescent="0.25">
      <c r="B18" s="4"/>
      <c r="C18" s="87"/>
      <c r="D18" s="87"/>
      <c r="E18" s="87"/>
      <c r="F18" s="87"/>
    </row>
    <row r="19" spans="2:6" s="87" customFormat="1" ht="15.75" x14ac:dyDescent="0.25">
      <c r="B19" s="4" t="s">
        <v>57</v>
      </c>
      <c r="C19" s="31" t="s">
        <v>228</v>
      </c>
      <c r="D19" s="31" t="s">
        <v>388</v>
      </c>
      <c r="E19" s="31"/>
      <c r="F19" s="265"/>
    </row>
    <row r="20" spans="2:6" s="13" customFormat="1" ht="15.75" x14ac:dyDescent="0.25">
      <c r="B20" s="4" t="s">
        <v>58</v>
      </c>
      <c r="C20" s="290" t="s">
        <v>65</v>
      </c>
      <c r="D20" s="290" t="s">
        <v>67</v>
      </c>
      <c r="E20" s="290"/>
      <c r="F20" s="290" t="s">
        <v>61</v>
      </c>
    </row>
    <row r="21" spans="2:6" s="13" customFormat="1" ht="15.75" x14ac:dyDescent="0.25">
      <c r="B21" s="4" t="s">
        <v>68</v>
      </c>
      <c r="C21" s="263"/>
      <c r="D21" s="87"/>
      <c r="E21" s="87"/>
      <c r="F21" s="263"/>
    </row>
    <row r="22" spans="2:6" s="87" customFormat="1" ht="15.75" x14ac:dyDescent="0.25">
      <c r="B22" s="4" t="s">
        <v>66</v>
      </c>
      <c r="C22" s="31" t="s">
        <v>230</v>
      </c>
      <c r="F22" s="286">
        <v>42767</v>
      </c>
    </row>
    <row r="23" spans="2:6" s="24" customFormat="1" ht="12.75" x14ac:dyDescent="0.2">
      <c r="B23" s="51" t="s">
        <v>69</v>
      </c>
      <c r="C23" s="294" t="s">
        <v>74</v>
      </c>
      <c r="F23" s="295" t="s">
        <v>71</v>
      </c>
    </row>
    <row r="24" spans="2:6" x14ac:dyDescent="0.25">
      <c r="B24" s="5"/>
    </row>
  </sheetData>
  <mergeCells count="4">
    <mergeCell ref="A2:F2"/>
    <mergeCell ref="D5:D14"/>
    <mergeCell ref="E5:E14"/>
    <mergeCell ref="F5:F14"/>
  </mergeCells>
  <pageMargins left="0.59055118110236227" right="0.59055118110236227" top="1.1811023622047245" bottom="0.59055118110236227" header="0.31496062992125984" footer="0.31496062992125984"/>
  <pageSetup paperSize="9" scale="77" firstPageNumber="217" orientation="landscape" useFirstPageNumber="1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17</vt:i4>
      </vt:variant>
    </vt:vector>
  </HeadingPairs>
  <TitlesOfParts>
    <vt:vector size="33" baseType="lpstr">
      <vt:lpstr>Таблица 1.1.</vt:lpstr>
      <vt:lpstr>Таблица 2.1.</vt:lpstr>
      <vt:lpstr>Таблица 2.2</vt:lpstr>
      <vt:lpstr>Таблица 2.3.</vt:lpstr>
      <vt:lpstr>Таблица 3.1.</vt:lpstr>
      <vt:lpstr>Таблица 3.2.</vt:lpstr>
      <vt:lpstr>Таблица 3.3.</vt:lpstr>
      <vt:lpstr>Таблица 3.4.</vt:lpstr>
      <vt:lpstr>Таблица 3.5.</vt:lpstr>
      <vt:lpstr>Таблица 3.6.</vt:lpstr>
      <vt:lpstr>Таблица 4.1.</vt:lpstr>
      <vt:lpstr>Таблица 4.2.</vt:lpstr>
      <vt:lpstr>Таблица 5.1.</vt:lpstr>
      <vt:lpstr>таблица 5.1.1.</vt:lpstr>
      <vt:lpstr>Таблица 6.1. </vt:lpstr>
      <vt:lpstr>Таблица 7</vt:lpstr>
      <vt:lpstr>'Таблица 1.1.'!Заголовки_для_печати</vt:lpstr>
      <vt:lpstr>'Таблица 2.1.'!Заголовки_для_печати</vt:lpstr>
      <vt:lpstr>'Таблица 2.2'!Заголовки_для_печати</vt:lpstr>
      <vt:lpstr>'Таблица 2.3.'!Заголовки_для_печати</vt:lpstr>
      <vt:lpstr>'Таблица 3.1.'!Заголовки_для_печати</vt:lpstr>
      <vt:lpstr>'Таблица 3.2.'!Заголовки_для_печати</vt:lpstr>
      <vt:lpstr>'Таблица 3.3.'!Заголовки_для_печати</vt:lpstr>
      <vt:lpstr>'Таблица 3.4.'!Заголовки_для_печати</vt:lpstr>
      <vt:lpstr>'Таблица 4.2.'!Заголовки_для_печати</vt:lpstr>
      <vt:lpstr>'Таблица 5.1.'!Заголовки_для_печати</vt:lpstr>
      <vt:lpstr>'таблица 5.1.1.'!Заголовки_для_печати</vt:lpstr>
      <vt:lpstr>'Таблица 6.1. '!Заголовки_для_печати</vt:lpstr>
      <vt:lpstr>'Таблица 2.1.'!Область_печати</vt:lpstr>
      <vt:lpstr>'Таблица 3.1.'!Область_печати</vt:lpstr>
      <vt:lpstr>'Таблица 3.2.'!Область_печати</vt:lpstr>
      <vt:lpstr>'Таблица 4.1.'!Область_печати</vt:lpstr>
      <vt:lpstr>'Таблица 5.1.'!Область_печати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2017-03-15T11:10:22Z</dcterms:modified>
</cp:coreProperties>
</file>