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480" windowHeight="9780"/>
  </bookViews>
  <sheets>
    <sheet name="Лист1" sheetId="1" r:id="rId1"/>
  </sheets>
  <definedNames>
    <definedName name="_xlnm._FilterDatabase" localSheetId="0" hidden="1">Лист1!$A$7:$M$17</definedName>
    <definedName name="_xlnm.Print_Titles" localSheetId="0">Лист1!$6:$7</definedName>
    <definedName name="_xlnm.Print_Area" localSheetId="0">Лист1!$A$1:$N$25</definedName>
  </definedName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F13" i="1"/>
  <c r="E17" i="1"/>
  <c r="G8" i="1"/>
  <c r="H8" i="1"/>
  <c r="I8" i="1"/>
  <c r="J8" i="1"/>
  <c r="K8" i="1"/>
  <c r="L8" i="1"/>
  <c r="F8" i="1"/>
  <c r="K17" i="1" l="1"/>
  <c r="G17" i="1"/>
  <c r="L17" i="1"/>
  <c r="J17" i="1"/>
  <c r="H17" i="1"/>
  <c r="F17" i="1"/>
  <c r="I17" i="1"/>
  <c r="D9" i="1"/>
  <c r="D10" i="1"/>
  <c r="D11" i="1"/>
  <c r="D12" i="1"/>
  <c r="D13" i="1"/>
  <c r="D14" i="1"/>
  <c r="D15" i="1"/>
  <c r="D16" i="1"/>
  <c r="D8" i="1"/>
  <c r="D17" i="1" l="1"/>
</calcChain>
</file>

<file path=xl/sharedStrings.xml><?xml version="1.0" encoding="utf-8"?>
<sst xmlns="http://schemas.openxmlformats.org/spreadsheetml/2006/main" count="54" uniqueCount="39">
  <si>
    <t>№ п/п</t>
  </si>
  <si>
    <t>Наименование мероприятия</t>
  </si>
  <si>
    <t>Источник финансиро- вания</t>
  </si>
  <si>
    <t>Ответственный исполнитель</t>
  </si>
  <si>
    <t>всего</t>
  </si>
  <si>
    <t>2013 год</t>
  </si>
  <si>
    <t>2014 год</t>
  </si>
  <si>
    <t>2015 год</t>
  </si>
  <si>
    <t>областной бюджет</t>
  </si>
  <si>
    <t>Всего в том числе:</t>
  </si>
  <si>
    <t>2016 год</t>
  </si>
  <si>
    <t>2017 год</t>
  </si>
  <si>
    <t>2018 год</t>
  </si>
  <si>
    <t>2019 год</t>
  </si>
  <si>
    <t>2020 год</t>
  </si>
  <si>
    <t>Объем финансирования в 2014-2020 годах (тыс. рублей)</t>
  </si>
  <si>
    <t>Предоставление субсидий бюджетам муниципальных образований Кировской области на софинансирование возникающих у муниципальных образований Кировской области в рамках исполнения соглашений о государственно-частном партнерстве расходных обязательств при строительстве и реконструкции детских дошкольных учреждений</t>
  </si>
  <si>
    <t xml:space="preserve">Предоставление субсидии бюджету муниципального образования Нолинский муниципальный район Кировской области на софинансирование возникающего у муниципального образования обязательства в рамках исполнения соглашения о государственно-частном партнерстве по строительству объекта "Детский сад на 220 мест с плавательным бассейном по улице Федосеева, 41, в г. Нолинске Кировской области" </t>
  </si>
  <si>
    <t xml:space="preserve">Предоставление субсидии бюджету муниципального образования Слободской муниципальный район Кировской области на софинансирование возникающего у муниципального образования обязательства в рамках исполнения соглашения о государственно-частном партнерстве по реконструкции объекта "Реконструкция второго здания СОШ  пгт Вахруши под дошкольное отделение" </t>
  </si>
  <si>
    <t xml:space="preserve">Предоставление субсидии бюджету муниципального образования Верхошижемский муниципальный район Кировской области на софинансирование возникающего у муниципального образования обязательства в рамках исполнения соглашения о государственно-частном партнерстве по строительству объекта "Строительство детского сада на 145 мест с котельной в пгт Верхошижемье" </t>
  </si>
  <si>
    <t>Предоставление субсидий бюджетам муниципальных образований Кировской области на софинансирование возникающих у муниципальных образований Кировской области в рамках исполнения соглашений о государственно-частном партнерстве расходных обязательств при строительстве зданий и объектов общеобразовательных учреждений</t>
  </si>
  <si>
    <t xml:space="preserve">Предоставление субсидии бюджету муниципального образования Орловский муниципальный район Кировской области на софинансирование возникающего у муниципального образования обязательства в рамках исполнения соглашения о государственно-частном партнерстве по строительству объекта "Строительство школы с дошкольными группами на 70 мест с котельной в с.Тохтино Орловского района Кировской области" </t>
  </si>
  <si>
    <t xml:space="preserve">Предоставление субсидии бюджету муниципального образования Нагорский муниципальный район Кировской области на софинансирование возникающего у муниципального образования обязательства в рамках исполнения соглашения о государственно-частном партнерстве по строительству объекта "Строительство средней школы на 100 учащихся со спортзалом, актовым залом и столовой в с.Синегорье Нагорского района Кировской области" </t>
  </si>
  <si>
    <t>Приобретение результатов деятельности частного партнера в рамках исполнения соглашения о государственно-частном партнерстве в сфере образования по реконструкции комплекса зданий областного государственного общеобразовательного учреждения "Просницкий лицей" Кирово-Чепецкого района Кировской области</t>
  </si>
  <si>
    <t xml:space="preserve">Предоставление субсидии бюджету муниципального образования Малмыжский муниципальный район Кировской области на софинансирование возникающего у муниципального образования обязательства в рамках исполнения соглашения о государственно-частном партнерстве по строительству объекта "Строительство детского сада на 60 мест в с.Новая Смаиль Малмыжского района Кировской области" </t>
  </si>
  <si>
    <t>к Государственой программе</t>
  </si>
  <si>
    <t>Приложение № 9</t>
  </si>
  <si>
    <t>1.1</t>
  </si>
  <si>
    <t>1.2</t>
  </si>
  <si>
    <t>1.3</t>
  </si>
  <si>
    <t>1.4</t>
  </si>
  <si>
    <t>2.1</t>
  </si>
  <si>
    <t>2.2</t>
  </si>
  <si>
    <t>2.3</t>
  </si>
  <si>
    <t>департамент образования Кировской области, муниципальное образование*</t>
  </si>
  <si>
    <t>департамент образования Кировской области, образовательное учреждение*</t>
  </si>
  <si>
    <t>* Средства местных бюджетов привлекаются по соглашениям</t>
  </si>
  <si>
    <t>Объемы финансирования объектов, строительство и реконструкция которых осуществляется посредством реализации проектов государственно-частного партнерства в сфере образования совместно с муниципальными образованиями Кировской области в рамках государственной программы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</si>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</sst>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" fontId="4" fillId="0" borderId="1" xfId="0" quotePrefix="1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80" zoomScaleNormal="80" zoomScaleSheetLayoutView="80" zoomScalePageLayoutView="80" workbookViewId="0">
      <selection activeCell="B8" sqref="B8"/>
    </sheetView>
  </sheetViews>
  <sheetFormatPr defaultRowHeight="15.75" x14ac:dyDescent="0.25"/>
  <cols>
    <col min="1" max="1" width="5.5703125" style="1" customWidth="1"/>
    <col min="2" max="2" width="60.5703125" style="1" customWidth="1"/>
    <col min="3" max="3" width="12.7109375" style="1" customWidth="1"/>
    <col min="4" max="4" width="12.140625" style="1" customWidth="1"/>
    <col min="5" max="5" width="15" style="1" hidden="1" customWidth="1"/>
    <col min="6" max="6" width="10.7109375" style="1" customWidth="1"/>
    <col min="7" max="7" width="9.85546875" style="1" customWidth="1"/>
    <col min="8" max="9" width="9" style="1" customWidth="1"/>
    <col min="10" max="10" width="8" style="1" customWidth="1"/>
    <col min="11" max="11" width="5.140625" style="1" hidden="1" customWidth="1"/>
    <col min="12" max="12" width="7.7109375" style="1" customWidth="1"/>
    <col min="13" max="13" width="31.140625" style="2" customWidth="1"/>
    <col min="14" max="16384" width="9.140625" style="1"/>
  </cols>
  <sheetData>
    <row r="1" spans="1:14" ht="38.25" customHeight="1" x14ac:dyDescent="0.35">
      <c r="L1" s="6" t="s">
        <v>26</v>
      </c>
      <c r="M1" s="7"/>
    </row>
    <row r="2" spans="1:14" ht="23.25" x14ac:dyDescent="0.35">
      <c r="L2" s="18" t="s">
        <v>25</v>
      </c>
      <c r="M2" s="18"/>
      <c r="N2" s="18"/>
    </row>
    <row r="3" spans="1:14" ht="47.25" customHeight="1" x14ac:dyDescent="0.3">
      <c r="L3" s="4"/>
      <c r="M3" s="1"/>
    </row>
    <row r="4" spans="1:14" ht="64.5" customHeight="1" x14ac:dyDescent="0.25">
      <c r="A4" s="23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15.75" customHeight="1" x14ac:dyDescent="0.3">
      <c r="A6" s="25" t="s">
        <v>0</v>
      </c>
      <c r="B6" s="25" t="s">
        <v>1</v>
      </c>
      <c r="C6" s="25" t="s">
        <v>2</v>
      </c>
      <c r="D6" s="19" t="s">
        <v>15</v>
      </c>
      <c r="E6" s="20"/>
      <c r="F6" s="20"/>
      <c r="G6" s="20"/>
      <c r="H6" s="20"/>
      <c r="I6" s="20"/>
      <c r="J6" s="20"/>
      <c r="K6" s="20"/>
      <c r="L6" s="21"/>
      <c r="M6" s="26" t="s">
        <v>3</v>
      </c>
    </row>
    <row r="7" spans="1:14" ht="75" x14ac:dyDescent="0.25">
      <c r="A7" s="25"/>
      <c r="B7" s="25"/>
      <c r="C7" s="25"/>
      <c r="D7" s="8" t="s">
        <v>4</v>
      </c>
      <c r="E7" s="8" t="s">
        <v>5</v>
      </c>
      <c r="F7" s="8" t="s">
        <v>6</v>
      </c>
      <c r="G7" s="8" t="s">
        <v>7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26"/>
    </row>
    <row r="8" spans="1:14" ht="154.5" customHeight="1" x14ac:dyDescent="0.25">
      <c r="A8" s="8">
        <v>1</v>
      </c>
      <c r="B8" s="9" t="s">
        <v>16</v>
      </c>
      <c r="C8" s="10" t="s">
        <v>8</v>
      </c>
      <c r="D8" s="8">
        <f>SUM(F8:L8)</f>
        <v>176130.69999999998</v>
      </c>
      <c r="E8" s="8">
        <v>150438</v>
      </c>
      <c r="F8" s="8">
        <f>SUM(F9:F12)</f>
        <v>140293.09999999998</v>
      </c>
      <c r="G8" s="8">
        <f t="shared" ref="G8:L8" si="0">SUM(G9:G12)</f>
        <v>35837.599999999999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11" t="s">
        <v>34</v>
      </c>
    </row>
    <row r="9" spans="1:14" ht="170.25" customHeight="1" x14ac:dyDescent="0.25">
      <c r="A9" s="12" t="s">
        <v>27</v>
      </c>
      <c r="B9" s="9" t="s">
        <v>17</v>
      </c>
      <c r="C9" s="10" t="s">
        <v>8</v>
      </c>
      <c r="D9" s="8">
        <f t="shared" ref="D9:D16" si="1">SUM(F9:L9)</f>
        <v>90119.4</v>
      </c>
      <c r="E9" s="8">
        <v>70279.3</v>
      </c>
      <c r="F9" s="8">
        <v>90119.4</v>
      </c>
      <c r="G9" s="8"/>
      <c r="H9" s="8"/>
      <c r="I9" s="8"/>
      <c r="J9" s="8"/>
      <c r="K9" s="8"/>
      <c r="L9" s="8"/>
      <c r="M9" s="11" t="s">
        <v>34</v>
      </c>
    </row>
    <row r="10" spans="1:14" ht="174" customHeight="1" x14ac:dyDescent="0.25">
      <c r="A10" s="12" t="s">
        <v>28</v>
      </c>
      <c r="B10" s="9" t="s">
        <v>18</v>
      </c>
      <c r="C10" s="10" t="s">
        <v>8</v>
      </c>
      <c r="D10" s="8">
        <f t="shared" si="1"/>
        <v>20158.7</v>
      </c>
      <c r="E10" s="8">
        <v>20158.7</v>
      </c>
      <c r="F10" s="8">
        <v>20158.7</v>
      </c>
      <c r="G10" s="13"/>
      <c r="H10" s="8"/>
      <c r="I10" s="8"/>
      <c r="J10" s="8"/>
      <c r="K10" s="8"/>
      <c r="L10" s="8"/>
      <c r="M10" s="11" t="s">
        <v>34</v>
      </c>
    </row>
    <row r="11" spans="1:14" ht="157.5" customHeight="1" x14ac:dyDescent="0.25">
      <c r="A11" s="12" t="s">
        <v>29</v>
      </c>
      <c r="B11" s="9" t="s">
        <v>19</v>
      </c>
      <c r="C11" s="10" t="s">
        <v>8</v>
      </c>
      <c r="D11" s="8">
        <f t="shared" si="1"/>
        <v>30015</v>
      </c>
      <c r="E11" s="8">
        <v>60000</v>
      </c>
      <c r="F11" s="8">
        <v>30015</v>
      </c>
      <c r="G11" s="8"/>
      <c r="H11" s="8"/>
      <c r="I11" s="8"/>
      <c r="J11" s="8"/>
      <c r="K11" s="8"/>
      <c r="L11" s="8"/>
      <c r="M11" s="11" t="s">
        <v>34</v>
      </c>
    </row>
    <row r="12" spans="1:14" ht="172.5" customHeight="1" x14ac:dyDescent="0.25">
      <c r="A12" s="12" t="s">
        <v>30</v>
      </c>
      <c r="B12" s="9" t="s">
        <v>24</v>
      </c>
      <c r="C12" s="10" t="s">
        <v>8</v>
      </c>
      <c r="D12" s="8">
        <f t="shared" si="1"/>
        <v>35837.599999999999</v>
      </c>
      <c r="E12" s="8"/>
      <c r="F12" s="8"/>
      <c r="G12" s="8">
        <v>35837.599999999999</v>
      </c>
      <c r="H12" s="8"/>
      <c r="I12" s="8"/>
      <c r="J12" s="8"/>
      <c r="K12" s="8"/>
      <c r="L12" s="8"/>
      <c r="M12" s="11" t="s">
        <v>34</v>
      </c>
    </row>
    <row r="13" spans="1:14" ht="151.5" customHeight="1" x14ac:dyDescent="0.25">
      <c r="A13" s="8">
        <v>2</v>
      </c>
      <c r="B13" s="9" t="s">
        <v>20</v>
      </c>
      <c r="C13" s="10" t="s">
        <v>8</v>
      </c>
      <c r="D13" s="8">
        <f t="shared" si="1"/>
        <v>544173.6</v>
      </c>
      <c r="E13" s="8"/>
      <c r="F13" s="8">
        <f xml:space="preserve"> F14+F15+F16</f>
        <v>272086.8</v>
      </c>
      <c r="G13" s="8">
        <f t="shared" ref="G13:L13" si="2" xml:space="preserve"> G14+G15+G16</f>
        <v>272086.8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11" t="s">
        <v>34</v>
      </c>
    </row>
    <row r="14" spans="1:14" ht="177.75" customHeight="1" x14ac:dyDescent="0.25">
      <c r="A14" s="12" t="s">
        <v>31</v>
      </c>
      <c r="B14" s="9" t="s">
        <v>21</v>
      </c>
      <c r="C14" s="10" t="s">
        <v>8</v>
      </c>
      <c r="D14" s="8">
        <f t="shared" si="1"/>
        <v>99801.600000000006</v>
      </c>
      <c r="E14" s="8"/>
      <c r="F14" s="8">
        <v>49900.800000000003</v>
      </c>
      <c r="G14" s="8">
        <v>49900.800000000003</v>
      </c>
      <c r="H14" s="8"/>
      <c r="I14" s="8"/>
      <c r="J14" s="8"/>
      <c r="K14" s="8"/>
      <c r="L14" s="8"/>
      <c r="M14" s="11" t="s">
        <v>34</v>
      </c>
    </row>
    <row r="15" spans="1:14" ht="189" customHeight="1" x14ac:dyDescent="0.25">
      <c r="A15" s="12" t="s">
        <v>32</v>
      </c>
      <c r="B15" s="9" t="s">
        <v>22</v>
      </c>
      <c r="C15" s="10" t="s">
        <v>8</v>
      </c>
      <c r="D15" s="8">
        <f t="shared" si="1"/>
        <v>84217</v>
      </c>
      <c r="E15" s="13"/>
      <c r="F15" s="13">
        <v>42108.5</v>
      </c>
      <c r="G15" s="13">
        <v>42108.5</v>
      </c>
      <c r="H15" s="8"/>
      <c r="I15" s="8"/>
      <c r="J15" s="8"/>
      <c r="K15" s="8"/>
      <c r="L15" s="8"/>
      <c r="M15" s="11" t="s">
        <v>34</v>
      </c>
    </row>
    <row r="16" spans="1:14" ht="138" customHeight="1" x14ac:dyDescent="0.25">
      <c r="A16" s="12" t="s">
        <v>33</v>
      </c>
      <c r="B16" s="9" t="s">
        <v>23</v>
      </c>
      <c r="C16" s="10" t="s">
        <v>8</v>
      </c>
      <c r="D16" s="14">
        <f t="shared" si="1"/>
        <v>360155</v>
      </c>
      <c r="E16" s="14"/>
      <c r="F16" s="14">
        <v>180077.5</v>
      </c>
      <c r="G16" s="14">
        <v>180077.5</v>
      </c>
      <c r="H16" s="8"/>
      <c r="I16" s="8"/>
      <c r="J16" s="8"/>
      <c r="K16" s="8"/>
      <c r="L16" s="8"/>
      <c r="M16" s="11" t="s">
        <v>35</v>
      </c>
    </row>
    <row r="17" spans="1:13" s="3" customFormat="1" ht="39" customHeight="1" x14ac:dyDescent="0.25">
      <c r="A17" s="14"/>
      <c r="B17" s="15"/>
      <c r="C17" s="16" t="s">
        <v>9</v>
      </c>
      <c r="D17" s="14">
        <f xml:space="preserve"> D8+D13</f>
        <v>720304.29999999993</v>
      </c>
      <c r="E17" s="14">
        <f t="shared" ref="E17:L17" si="3" xml:space="preserve"> E8+E13</f>
        <v>150438</v>
      </c>
      <c r="F17" s="14">
        <f t="shared" si="3"/>
        <v>412379.89999999997</v>
      </c>
      <c r="G17" s="14">
        <f t="shared" si="3"/>
        <v>307924.39999999997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7"/>
    </row>
    <row r="19" spans="1:13" x14ac:dyDescent="0.25">
      <c r="B19" s="5" t="s">
        <v>36</v>
      </c>
    </row>
    <row r="21" spans="1:13" x14ac:dyDescent="0.25">
      <c r="D21" s="22" t="s">
        <v>38</v>
      </c>
      <c r="E21" s="22"/>
      <c r="F21" s="22"/>
      <c r="G21" s="22"/>
    </row>
  </sheetData>
  <autoFilter ref="A7:M17"/>
  <mergeCells count="9">
    <mergeCell ref="L2:N2"/>
    <mergeCell ref="D6:L6"/>
    <mergeCell ref="D21:G21"/>
    <mergeCell ref="A4:M4"/>
    <mergeCell ref="A5:M5"/>
    <mergeCell ref="A6:A7"/>
    <mergeCell ref="B6:B7"/>
    <mergeCell ref="C6:C7"/>
    <mergeCell ref="M6:M7"/>
  </mergeCells>
  <pageMargins left="0.39370078740157483" right="0.15748031496062992" top="0.78740157480314965" bottom="0.19685039370078741" header="0.15748031496062992" footer="0.15748031496062992"/>
  <pageSetup paperSize="9" scale="75" orientation="landscape" r:id="rId1"/>
  <headerFooter>
    <oddHeader xml:space="preserve">&amp;C&amp;P+189   </oddHeader>
  </headerFooter>
  <rowBreaks count="3" manualBreakCount="3">
    <brk id="9" max="13" man="1"/>
    <brk id="12" max="13" man="1"/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malyh</dc:creator>
  <cp:lastModifiedBy>user</cp:lastModifiedBy>
  <cp:lastPrinted>2013-09-16T06:43:18Z</cp:lastPrinted>
  <dcterms:created xsi:type="dcterms:W3CDTF">2013-07-15T05:55:12Z</dcterms:created>
  <dcterms:modified xsi:type="dcterms:W3CDTF">2013-09-19T07:49:58Z</dcterms:modified>
</cp:coreProperties>
</file>