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60" windowWidth="23280" windowHeight="9720"/>
  </bookViews>
  <sheets>
    <sheet name="Лист1" sheetId="1" r:id="rId1"/>
  </sheets>
  <definedNames>
    <definedName name="_xlnm.Print_Titles" localSheetId="0">Лист1!$5:$5</definedName>
  </definedNames>
  <calcPr calcId="125725"/>
</workbook>
</file>

<file path=xl/calcChain.xml><?xml version="1.0" encoding="utf-8"?>
<calcChain xmlns="http://schemas.openxmlformats.org/spreadsheetml/2006/main">
  <c r="B33" i="1"/>
  <c r="C33"/>
  <c r="D33"/>
  <c r="C24"/>
  <c r="D24"/>
  <c r="B24"/>
  <c r="C15"/>
  <c r="D15"/>
  <c r="B15"/>
  <c r="C13"/>
  <c r="D13"/>
  <c r="B13"/>
  <c r="D29"/>
  <c r="C29"/>
  <c r="B29"/>
  <c r="D19"/>
  <c r="C19"/>
  <c r="B19"/>
  <c r="D10"/>
  <c r="C10"/>
  <c r="B10"/>
  <c r="D7"/>
  <c r="C7"/>
  <c r="B7"/>
  <c r="D6" l="1"/>
  <c r="C6"/>
  <c r="B6"/>
</calcChain>
</file>

<file path=xl/sharedStrings.xml><?xml version="1.0" encoding="utf-8"?>
<sst xmlns="http://schemas.openxmlformats.org/spreadsheetml/2006/main" count="43" uniqueCount="43">
  <si>
    <t>к пояснительной записке</t>
  </si>
  <si>
    <t>(тыс. рублей)</t>
  </si>
  <si>
    <t>НАЛОГОВЫЕ И НЕНАЛОГОВЫЕ ДОХОДЫ, ВСЕГО</t>
  </si>
  <si>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</si>
  <si>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</si>
  <si>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</si>
  <si>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</si>
  <si>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Доходы от уплаты акцизов на нефтепродукты</t>
  </si>
  <si>
    <t>НАЛОГИ НА СОВОКУПНЫЙ ДОХОД</t>
  </si>
  <si>
    <t>Налог, взимаемый в связи с применением упрощенной системы налогообложения</t>
  </si>
  <si>
    <t>НАЛОГИ НА ИМУЩЕСТВО</t>
  </si>
  <si>
    <t>Налог на имущество организаций</t>
  </si>
  <si>
    <t>Транспортный налог</t>
  </si>
  <si>
    <t>НАЛОГИ, СБОРЫ И РЕГУЛЯРНЫЕ ПЛАТЕЖИ ЗА ПОЛЬЗОВАНИЕ ПРИРОДНЫМИ РЕСУРСАМИ</t>
  </si>
  <si>
    <t>Налог на добычу полезных ископаемых</t>
  </si>
  <si>
    <t>Сборы за пользование объектами животного мира и  за пользование объектами водных биологических ресурсов</t>
  </si>
  <si>
    <t>ГОСУДАРСТВЕННАЯ ПОШЛИНА</t>
  </si>
  <si>
    <t>ЗАДОЛЖЕННОСТЬ  И ПЕРЕРАСЧЕТЫ ПО ОТМЕНЕННЫМ НАЛОГАМ, СБОРАМ И ИНЫМ ОБЯЗАТЕЛЬНЫМ ПЛАТЕЖАМ</t>
  </si>
  <si>
    <t>ДОХОДЫ ОТ ИСПОЛЬЗОВАНИЯ ИМУЩЕСТВА, НАХОДЯЩЕГОСЯ В ГОСУДАРСТВЕННОЙ И МУНИЦИПАЛЬНОЙ СОБСТВЕННОСТИ</t>
  </si>
  <si>
    <t>Проценты, полученные от предоставления бюджетных кредитов внутри страны</t>
  </si>
  <si>
    <t>ПЛАТЕЖИ ПРИ ПОЛЬЗОВАНИИ ПРИРОДНЫМИ РЕСУРСАМИ</t>
  </si>
  <si>
    <t>Плата за негативное воздействие на окружающую среду</t>
  </si>
  <si>
    <t>Платежи при пользовании недрами</t>
  </si>
  <si>
    <t>Плата за использование лесов</t>
  </si>
  <si>
    <t>ДОХОДЫ ОТ ПРОДАЖИ МАТЕРИАЛЬНЫХ И НЕМАТЕРИАЛЬНЫХ АКТИВОВ</t>
  </si>
  <si>
    <t>АДМИНИСТРАТИВНЫЕ ПЛАТЕЖИ И СБОРЫ</t>
  </si>
  <si>
    <t>ШТРАФЫ, САНКЦИИ, ВОЗМЕЩЕНИЕ УЩЕРБА</t>
  </si>
  <si>
    <t>2015 год</t>
  </si>
  <si>
    <t>Налог на игорный бизнес</t>
  </si>
  <si>
    <t>Доходы от оказания платных услуг (работ)</t>
  </si>
  <si>
    <t>Доходы от компенсации затрат государства</t>
  </si>
  <si>
    <t>ДОХОДЫ ОТ ОКАЗАНИЯ ПЛАТНЫХ УСЛУГ (РАБОТ) И КОМПЕНСАЦИИ ЗАТРАТ ГОСУДАРСТВА</t>
  </si>
  <si>
    <t>ПРОЧИЕ НЕНАЛОГОВЫЕ ДОХОДЫ</t>
  </si>
  <si>
    <t>2016 год</t>
  </si>
  <si>
    <t>Наименование доходных источников</t>
  </si>
  <si>
    <t>Прогнозируемые объемы налоговых и неналоговых доходов областного бюджета на 2015 год и на плановый период 2016 и 2017 годов</t>
  </si>
  <si>
    <t>2017 год</t>
  </si>
  <si>
    <t xml:space="preserve">Доходы в виде дивидендов по акциям, принадлежащим субъектам Российской Федерации </t>
  </si>
  <si>
    <t>Доходы, получаемые в виде арендной либо иной платы за передачу в возмездное пользование государственного имущества (за исключением имущества бюджетных и автономных учреждений, а также имущества государственных  унитарных предприятий, в том числе казенных)</t>
  </si>
  <si>
    <t>Платежи от государственных унитарных предприятий</t>
  </si>
  <si>
    <t>Акцизы на спиртосодержащую и алкогольную продукцию</t>
  </si>
  <si>
    <t xml:space="preserve">Приложение </t>
  </si>
  <si>
    <t>____________</t>
  </si>
</sst>
</file>

<file path=xl/styles.xml><?xml version="1.0" encoding="utf-8"?>
<styleSheet xmlns="http://schemas.openxmlformats.org/spreadsheetml/2006/main">
  <numFmts count="1">
    <numFmt numFmtId="164" formatCode="#,##0.0"/>
  </numFmts>
  <fonts count="12">
    <font>
      <sz val="12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</font>
    <font>
      <sz val="10"/>
      <name val="Arial Cyr"/>
      <charset val="204"/>
    </font>
    <font>
      <sz val="14"/>
      <name val="Arial Cyr"/>
      <charset val="204"/>
    </font>
    <font>
      <sz val="12"/>
      <name val="Times New Roman"/>
      <family val="1"/>
      <charset val="204"/>
    </font>
    <font>
      <sz val="14"/>
      <name val="Times New Roman"/>
      <family val="1"/>
    </font>
    <font>
      <b/>
      <sz val="12"/>
      <name val="Times New Roman"/>
      <family val="1"/>
    </font>
    <font>
      <b/>
      <sz val="12"/>
      <name val="Times New Roman Cyr"/>
      <family val="1"/>
      <charset val="204"/>
    </font>
    <font>
      <sz val="12"/>
      <name val="Times New Roman"/>
      <family val="1"/>
    </font>
    <font>
      <sz val="12"/>
      <name val="Times New Roman Cyr"/>
      <family val="1"/>
      <charset val="204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0" xfId="0" applyFont="1" applyFill="1" applyAlignment="1">
      <alignment vertical="top"/>
    </xf>
    <xf numFmtId="0" fontId="4" fillId="0" borderId="0" xfId="0" applyFont="1" applyFill="1" applyBorder="1" applyAlignment="1">
      <alignment vertical="center"/>
    </xf>
    <xf numFmtId="164" fontId="3" fillId="0" borderId="0" xfId="0" applyNumberFormat="1" applyFont="1" applyFill="1" applyAlignment="1">
      <alignment vertical="top"/>
    </xf>
    <xf numFmtId="0" fontId="5" fillId="0" borderId="0" xfId="0" applyFont="1" applyFill="1" applyAlignment="1">
      <alignment horizontal="right" vertical="top"/>
    </xf>
    <xf numFmtId="0" fontId="7" fillId="0" borderId="2" xfId="0" applyFont="1" applyFill="1" applyBorder="1" applyAlignment="1">
      <alignment horizontal="left" vertical="top" wrapText="1"/>
    </xf>
    <xf numFmtId="164" fontId="8" fillId="0" borderId="2" xfId="0" applyNumberFormat="1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left" vertical="top" wrapText="1"/>
    </xf>
    <xf numFmtId="164" fontId="10" fillId="0" borderId="2" xfId="0" applyNumberFormat="1" applyFont="1" applyFill="1" applyBorder="1" applyAlignment="1">
      <alignment horizontal="center" vertical="top"/>
    </xf>
    <xf numFmtId="0" fontId="11" fillId="0" borderId="2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1"/>
  <sheetViews>
    <sheetView tabSelected="1" workbookViewId="0">
      <selection activeCell="H38" sqref="H38:H39"/>
    </sheetView>
  </sheetViews>
  <sheetFormatPr defaultRowHeight="15.75"/>
  <cols>
    <col min="1" max="1" width="43.625" customWidth="1"/>
    <col min="2" max="4" width="14.875" customWidth="1"/>
  </cols>
  <sheetData>
    <row r="1" spans="1:4">
      <c r="C1" s="1" t="s">
        <v>41</v>
      </c>
    </row>
    <row r="2" spans="1:4">
      <c r="C2" s="1" t="s">
        <v>0</v>
      </c>
    </row>
    <row r="3" spans="1:4" s="2" customFormat="1" ht="48" customHeight="1">
      <c r="A3" s="14" t="s">
        <v>35</v>
      </c>
      <c r="B3" s="14"/>
      <c r="C3" s="14"/>
      <c r="D3" s="14"/>
    </row>
    <row r="4" spans="1:4" s="2" customFormat="1" ht="18">
      <c r="A4" s="3"/>
      <c r="B4" s="4"/>
      <c r="D4" s="5" t="s">
        <v>1</v>
      </c>
    </row>
    <row r="5" spans="1:4" s="13" customFormat="1" ht="38.25" customHeight="1">
      <c r="A5" s="11" t="s">
        <v>34</v>
      </c>
      <c r="B5" s="12" t="s">
        <v>27</v>
      </c>
      <c r="C5" s="12" t="s">
        <v>33</v>
      </c>
      <c r="D5" s="12" t="s">
        <v>36</v>
      </c>
    </row>
    <row r="6" spans="1:4" s="2" customFormat="1" ht="31.5">
      <c r="A6" s="6" t="s">
        <v>2</v>
      </c>
      <c r="B6" s="7">
        <f>B7+B10+B13+B15+B19+B22+B23+B24+B29+B33+B36+B37+B38+B39</f>
        <v>24734133.900000002</v>
      </c>
      <c r="C6" s="7">
        <f>C7+C10+C13+C15+C19+C22+C23+C24+C29+C33+C36+C37+C38+C39</f>
        <v>26144397.400000002</v>
      </c>
      <c r="D6" s="7">
        <f>D7+D10+D13+D15+D19+D22+D23+D24+D29+D33+D36+D37+D38+D39</f>
        <v>27535471.300000004</v>
      </c>
    </row>
    <row r="7" spans="1:4" s="2" customFormat="1">
      <c r="A7" s="8" t="s">
        <v>3</v>
      </c>
      <c r="B7" s="9">
        <f t="shared" ref="B7:D7" si="0">B8+B9</f>
        <v>15883981.700000001</v>
      </c>
      <c r="C7" s="9">
        <f t="shared" si="0"/>
        <v>17137991.699999999</v>
      </c>
      <c r="D7" s="9">
        <f t="shared" si="0"/>
        <v>18604153.200000003</v>
      </c>
    </row>
    <row r="8" spans="1:4" s="2" customFormat="1">
      <c r="A8" s="8" t="s">
        <v>4</v>
      </c>
      <c r="B8" s="9">
        <v>5497545.4000000004</v>
      </c>
      <c r="C8" s="9">
        <v>5913901</v>
      </c>
      <c r="D8" s="9">
        <v>6471965.9000000004</v>
      </c>
    </row>
    <row r="9" spans="1:4" s="2" customFormat="1">
      <c r="A9" s="8" t="s">
        <v>5</v>
      </c>
      <c r="B9" s="9">
        <v>10386436.300000001</v>
      </c>
      <c r="C9" s="9">
        <v>11224090.699999999</v>
      </c>
      <c r="D9" s="9">
        <v>12132187.300000001</v>
      </c>
    </row>
    <row r="10" spans="1:4" s="2" customFormat="1" ht="47.25">
      <c r="A10" s="8" t="s">
        <v>6</v>
      </c>
      <c r="B10" s="9">
        <f>B11+B12</f>
        <v>3018545.8</v>
      </c>
      <c r="C10" s="9">
        <f t="shared" ref="C10:D10" si="1">C11+C12</f>
        <v>3004763.1</v>
      </c>
      <c r="D10" s="9">
        <f t="shared" si="1"/>
        <v>2714240.5</v>
      </c>
    </row>
    <row r="11" spans="1:4" s="2" customFormat="1" ht="31.5">
      <c r="A11" s="8" t="s">
        <v>40</v>
      </c>
      <c r="B11" s="9">
        <v>1144490</v>
      </c>
      <c r="C11" s="9">
        <v>1072811.3</v>
      </c>
      <c r="D11" s="9">
        <v>975454.8</v>
      </c>
    </row>
    <row r="12" spans="1:4" s="2" customFormat="1">
      <c r="A12" s="8" t="s">
        <v>7</v>
      </c>
      <c r="B12" s="9">
        <v>1874055.8</v>
      </c>
      <c r="C12" s="9">
        <v>1931951.8</v>
      </c>
      <c r="D12" s="9">
        <v>1738785.7</v>
      </c>
    </row>
    <row r="13" spans="1:4" s="2" customFormat="1">
      <c r="A13" s="8" t="s">
        <v>8</v>
      </c>
      <c r="B13" s="9">
        <f>B14</f>
        <v>1771081</v>
      </c>
      <c r="C13" s="9">
        <f t="shared" ref="C13:D13" si="2">C14</f>
        <v>1865258.6</v>
      </c>
      <c r="D13" s="9">
        <f t="shared" si="2"/>
        <v>1964328.6</v>
      </c>
    </row>
    <row r="14" spans="1:4" s="2" customFormat="1" ht="31.5">
      <c r="A14" s="8" t="s">
        <v>9</v>
      </c>
      <c r="B14" s="9">
        <v>1771081</v>
      </c>
      <c r="C14" s="9">
        <v>1865258.6</v>
      </c>
      <c r="D14" s="9">
        <v>1964328.6</v>
      </c>
    </row>
    <row r="15" spans="1:4" s="2" customFormat="1">
      <c r="A15" s="8" t="s">
        <v>10</v>
      </c>
      <c r="B15" s="9">
        <f>B16+B17+B18</f>
        <v>2785100.6</v>
      </c>
      <c r="C15" s="9">
        <f t="shared" ref="C15:D15" si="3">C16+C17+C18</f>
        <v>2847685.5</v>
      </c>
      <c r="D15" s="9">
        <f t="shared" si="3"/>
        <v>2931618.5</v>
      </c>
    </row>
    <row r="16" spans="1:4" s="2" customFormat="1">
      <c r="A16" s="8" t="s">
        <v>11</v>
      </c>
      <c r="B16" s="9">
        <v>1722458.5</v>
      </c>
      <c r="C16" s="9">
        <v>1763797.5</v>
      </c>
      <c r="D16" s="9">
        <v>1825530.4</v>
      </c>
    </row>
    <row r="17" spans="1:4" s="2" customFormat="1">
      <c r="A17" s="8" t="s">
        <v>12</v>
      </c>
      <c r="B17" s="9">
        <v>1060122.1000000001</v>
      </c>
      <c r="C17" s="9">
        <v>1081368</v>
      </c>
      <c r="D17" s="9">
        <v>1103568.1000000001</v>
      </c>
    </row>
    <row r="18" spans="1:4" s="2" customFormat="1">
      <c r="A18" s="8" t="s">
        <v>28</v>
      </c>
      <c r="B18" s="9">
        <v>2520</v>
      </c>
      <c r="C18" s="9">
        <v>2520</v>
      </c>
      <c r="D18" s="9">
        <v>2520</v>
      </c>
    </row>
    <row r="19" spans="1:4" s="2" customFormat="1" ht="47.25">
      <c r="A19" s="8" t="s">
        <v>13</v>
      </c>
      <c r="B19" s="9">
        <f t="shared" ref="B19:D19" si="4">B20+B21</f>
        <v>34054</v>
      </c>
      <c r="C19" s="9">
        <f t="shared" si="4"/>
        <v>35377.199999999997</v>
      </c>
      <c r="D19" s="9">
        <f t="shared" si="4"/>
        <v>36592.199999999997</v>
      </c>
    </row>
    <row r="20" spans="1:4" s="2" customFormat="1">
      <c r="A20" s="8" t="s">
        <v>14</v>
      </c>
      <c r="B20" s="9">
        <v>29434</v>
      </c>
      <c r="C20" s="9">
        <v>30587.200000000001</v>
      </c>
      <c r="D20" s="9">
        <v>31812.2</v>
      </c>
    </row>
    <row r="21" spans="1:4" s="2" customFormat="1" ht="47.25">
      <c r="A21" s="8" t="s">
        <v>15</v>
      </c>
      <c r="B21" s="9">
        <v>4620</v>
      </c>
      <c r="C21" s="9">
        <v>4790</v>
      </c>
      <c r="D21" s="9">
        <v>4780</v>
      </c>
    </row>
    <row r="22" spans="1:4" s="2" customFormat="1">
      <c r="A22" s="10" t="s">
        <v>16</v>
      </c>
      <c r="B22" s="9">
        <v>114506.1</v>
      </c>
      <c r="C22" s="9">
        <v>113207.6</v>
      </c>
      <c r="D22" s="9">
        <v>113706.1</v>
      </c>
    </row>
    <row r="23" spans="1:4" s="2" customFormat="1" ht="47.25">
      <c r="A23" s="8" t="s">
        <v>17</v>
      </c>
      <c r="B23" s="9">
        <v>178.3</v>
      </c>
      <c r="C23" s="9"/>
      <c r="D23" s="9"/>
    </row>
    <row r="24" spans="1:4" s="2" customFormat="1" ht="63">
      <c r="A24" s="8" t="s">
        <v>18</v>
      </c>
      <c r="B24" s="9">
        <f>B25+B26+B27+B28</f>
        <v>77118.7</v>
      </c>
      <c r="C24" s="9">
        <f t="shared" ref="C24:D24" si="5">C25+C26+C27+C28</f>
        <v>66212.700000000012</v>
      </c>
      <c r="D24" s="9">
        <f t="shared" si="5"/>
        <v>67510</v>
      </c>
    </row>
    <row r="25" spans="1:4" s="2" customFormat="1" ht="47.25">
      <c r="A25" s="8" t="s">
        <v>37</v>
      </c>
      <c r="B25" s="9">
        <v>5000</v>
      </c>
      <c r="C25" s="9">
        <v>5000</v>
      </c>
      <c r="D25" s="9">
        <v>5000</v>
      </c>
    </row>
    <row r="26" spans="1:4" s="2" customFormat="1" ht="31.5">
      <c r="A26" s="8" t="s">
        <v>19</v>
      </c>
      <c r="B26" s="9">
        <v>13198.3</v>
      </c>
      <c r="C26" s="9">
        <v>1287.9000000000001</v>
      </c>
      <c r="D26" s="9">
        <v>1133.2</v>
      </c>
    </row>
    <row r="27" spans="1:4" s="2" customFormat="1" ht="110.25">
      <c r="A27" s="8" t="s">
        <v>38</v>
      </c>
      <c r="B27" s="9">
        <v>41320.400000000001</v>
      </c>
      <c r="C27" s="9">
        <v>43224.800000000003</v>
      </c>
      <c r="D27" s="9">
        <v>45021.8</v>
      </c>
    </row>
    <row r="28" spans="1:4" s="2" customFormat="1" ht="31.5">
      <c r="A28" s="10" t="s">
        <v>39</v>
      </c>
      <c r="B28" s="9">
        <v>17600</v>
      </c>
      <c r="C28" s="9">
        <v>16700</v>
      </c>
      <c r="D28" s="9">
        <v>16355</v>
      </c>
    </row>
    <row r="29" spans="1:4" s="2" customFormat="1" ht="31.5">
      <c r="A29" s="8" t="s">
        <v>20</v>
      </c>
      <c r="B29" s="9">
        <f t="shared" ref="B29:D29" si="6">B30+B31+B32</f>
        <v>345588.9</v>
      </c>
      <c r="C29" s="9">
        <f t="shared" si="6"/>
        <v>354835.4</v>
      </c>
      <c r="D29" s="9">
        <f t="shared" si="6"/>
        <v>362421.7</v>
      </c>
    </row>
    <row r="30" spans="1:4" s="2" customFormat="1" ht="31.5">
      <c r="A30" s="8" t="s">
        <v>21</v>
      </c>
      <c r="B30" s="9">
        <v>48302.2</v>
      </c>
      <c r="C30" s="9">
        <v>52166.400000000001</v>
      </c>
      <c r="D30" s="9">
        <v>56339.7</v>
      </c>
    </row>
    <row r="31" spans="1:4" s="2" customFormat="1">
      <c r="A31" s="8" t="s">
        <v>22</v>
      </c>
      <c r="B31" s="9">
        <v>3956</v>
      </c>
      <c r="C31" s="9">
        <v>3975.6</v>
      </c>
      <c r="D31" s="9">
        <v>3388.6</v>
      </c>
    </row>
    <row r="32" spans="1:4" s="2" customFormat="1">
      <c r="A32" s="8" t="s">
        <v>23</v>
      </c>
      <c r="B32" s="9">
        <v>293330.7</v>
      </c>
      <c r="C32" s="9">
        <v>298693.40000000002</v>
      </c>
      <c r="D32" s="9">
        <v>302693.40000000002</v>
      </c>
    </row>
    <row r="33" spans="1:4" s="2" customFormat="1" ht="47.25">
      <c r="A33" s="8" t="s">
        <v>31</v>
      </c>
      <c r="B33" s="9">
        <f>B34+B35</f>
        <v>478394.10000000003</v>
      </c>
      <c r="C33" s="9">
        <f t="shared" ref="C33:D33" si="7">C34+C35</f>
        <v>498699.1</v>
      </c>
      <c r="D33" s="9">
        <f t="shared" si="7"/>
        <v>520809</v>
      </c>
    </row>
    <row r="34" spans="1:4" s="2" customFormat="1">
      <c r="A34" s="8" t="s">
        <v>29</v>
      </c>
      <c r="B34" s="9">
        <v>441646.9</v>
      </c>
      <c r="C34" s="9">
        <v>461901.8</v>
      </c>
      <c r="D34" s="9">
        <v>483298.6</v>
      </c>
    </row>
    <row r="35" spans="1:4" s="2" customFormat="1">
      <c r="A35" s="8" t="s">
        <v>30</v>
      </c>
      <c r="B35" s="9">
        <v>36747.199999999997</v>
      </c>
      <c r="C35" s="9">
        <v>36797.300000000003</v>
      </c>
      <c r="D35" s="9">
        <v>37510.400000000001</v>
      </c>
    </row>
    <row r="36" spans="1:4" s="2" customFormat="1" ht="31.5">
      <c r="A36" s="8" t="s">
        <v>24</v>
      </c>
      <c r="B36" s="9">
        <v>3981.7</v>
      </c>
      <c r="C36" s="9">
        <v>80</v>
      </c>
      <c r="D36" s="9">
        <v>80</v>
      </c>
    </row>
    <row r="37" spans="1:4" s="2" customFormat="1">
      <c r="A37" s="8" t="s">
        <v>25</v>
      </c>
      <c r="B37" s="9">
        <v>7714.8</v>
      </c>
      <c r="C37" s="9">
        <v>8514.7999999999993</v>
      </c>
      <c r="D37" s="9">
        <v>7714.8</v>
      </c>
    </row>
    <row r="38" spans="1:4" s="2" customFormat="1" ht="31.5">
      <c r="A38" s="8" t="s">
        <v>26</v>
      </c>
      <c r="B38" s="9">
        <v>213510.2</v>
      </c>
      <c r="C38" s="9">
        <v>211393.7</v>
      </c>
      <c r="D38" s="9">
        <v>211918.7</v>
      </c>
    </row>
    <row r="39" spans="1:4" s="2" customFormat="1">
      <c r="A39" s="8" t="s">
        <v>32</v>
      </c>
      <c r="B39" s="9">
        <v>378</v>
      </c>
      <c r="C39" s="9">
        <v>378</v>
      </c>
      <c r="D39" s="9">
        <v>378</v>
      </c>
    </row>
    <row r="41" spans="1:4">
      <c r="A41" s="15" t="s">
        <v>42</v>
      </c>
      <c r="B41" s="15"/>
      <c r="C41" s="15"/>
      <c r="D41" s="15"/>
    </row>
  </sheetData>
  <mergeCells count="2">
    <mergeCell ref="A3:D3"/>
    <mergeCell ref="A41:D41"/>
  </mergeCells>
  <pageMargins left="1.1811023622047245" right="0.39370078740157483" top="0.59055118110236227" bottom="0.39370078740157483" header="0.31496062992125984" footer="0.31496062992125984"/>
  <pageSetup paperSize="9" scale="90" fitToHeight="2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Департамент финансов Кировской области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patrusheva</dc:creator>
  <cp:lastModifiedBy>sheglova</cp:lastModifiedBy>
  <cp:lastPrinted>2014-10-01T11:21:51Z</cp:lastPrinted>
  <dcterms:created xsi:type="dcterms:W3CDTF">2012-09-19T06:51:03Z</dcterms:created>
  <dcterms:modified xsi:type="dcterms:W3CDTF">2014-10-01T11:21:56Z</dcterms:modified>
</cp:coreProperties>
</file>