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9060" yWindow="-15" windowWidth="14415" windowHeight="10260"/>
  </bookViews>
  <sheets>
    <sheet name="для работы" sheetId="1" r:id="rId1"/>
  </sheets>
  <definedNames>
    <definedName name="_xlnm._FilterDatabase" localSheetId="0" hidden="1">'для работы'!$A$7:$B$154</definedName>
    <definedName name="Z_15C66F25_8361_4C69_9F31_FBB1F1A2018C_.wvu.FilterData" localSheetId="0" hidden="1">'для работы'!$A$7:$B$154</definedName>
    <definedName name="Z_15C66F25_8361_4C69_9F31_FBB1F1A2018C_.wvu.PrintArea" localSheetId="0" hidden="1">'для работы'!$A$1:$O$155</definedName>
    <definedName name="Z_15C66F25_8361_4C69_9F31_FBB1F1A2018C_.wvu.PrintTitles" localSheetId="0" hidden="1">'для работы'!$4:$6</definedName>
    <definedName name="Z_15C66F25_8361_4C69_9F31_FBB1F1A2018C_.wvu.Rows" localSheetId="0" hidden="1">'для работы'!$7:$7</definedName>
    <definedName name="Z_2C6A6A2E_106C_4248_B1E6_DD6C6B1AA5DD_.wvu.FilterData" localSheetId="0" hidden="1">'для работы'!$A$7:$B$154</definedName>
    <definedName name="Z_2CBEC448_3A17_424F_9A13_53089B44ACDE_.wvu.FilterData" localSheetId="0" hidden="1">'для работы'!$A$7:$B$154</definedName>
    <definedName name="Z_2CBEC448_3A17_424F_9A13_53089B44ACDE_.wvu.PrintTitles" localSheetId="0" hidden="1">'для работы'!$4:$6</definedName>
    <definedName name="Z_35D6440F_2ADA_4C45_80C6_6F7F6C9998EC_.wvu.FilterData" localSheetId="0" hidden="1">'для работы'!$A$7:$B$154</definedName>
    <definedName name="Z_35D6440F_2ADA_4C45_80C6_6F7F6C9998EC_.wvu.PrintArea" localSheetId="0" hidden="1">'для работы'!$A$1:$O$154</definedName>
    <definedName name="Z_35D6440F_2ADA_4C45_80C6_6F7F6C9998EC_.wvu.PrintTitles" localSheetId="0" hidden="1">'для работы'!$4:$6</definedName>
    <definedName name="Z_51FECF52_8368_4C75_B9D0_1CD97D4369EF_.wvu.FilterData" localSheetId="0" hidden="1">'для работы'!$A$7:$B$154</definedName>
    <definedName name="Z_51FECF52_8368_4C75_B9D0_1CD97D4369EF_.wvu.PrintTitles" localSheetId="0" hidden="1">'для работы'!$4:$6</definedName>
    <definedName name="Z_638E2C92_1472_4653_94DE_2582DA2D821B_.wvu.FilterData" localSheetId="0" hidden="1">'для работы'!$A$7:$B$154</definedName>
    <definedName name="Z_638E2C92_1472_4653_94DE_2582DA2D821B_.wvu.PrintTitles" localSheetId="0" hidden="1">'для работы'!$4:$6</definedName>
    <definedName name="Z_83C58C4D_C61E_4B90_99F9_5B9DEF94B079_.wvu.FilterData" localSheetId="0" hidden="1">'для работы'!$A$7:$B$154</definedName>
    <definedName name="Z_83C58C4D_C61E_4B90_99F9_5B9DEF94B079_.wvu.PrintTitles" localSheetId="0" hidden="1">'для работы'!$4:$6</definedName>
    <definedName name="Z_AF23FF3A_61D7_426A_A3E1_E5819D3E7ACE_.wvu.FilterData" localSheetId="0" hidden="1">'для работы'!$A$7:$B$154</definedName>
    <definedName name="Z_B0781782_5E96_43C7_BB99_373117BE08A4_.wvu.FilterData" localSheetId="0" hidden="1">'для работы'!$A$7:$B$154</definedName>
    <definedName name="Z_B0781782_5E96_43C7_BB99_373117BE08A4_.wvu.PrintTitles" localSheetId="0" hidden="1">'для работы'!$4:$6</definedName>
    <definedName name="Z_B2769624_A69A_4CA8_87FF_025CA7BAB32C_.wvu.FilterData" localSheetId="0" hidden="1">'для работы'!$A$7:$B$154</definedName>
    <definedName name="Z_B2769624_A69A_4CA8_87FF_025CA7BAB32C_.wvu.PrintTitles" localSheetId="0" hidden="1">'для работы'!$4:$6</definedName>
    <definedName name="Z_D18AEEA7_A3EB_498E_BD88_AC9B08167059_.wvu.FilterData" localSheetId="0" hidden="1">'для работы'!$A$7:$B$154</definedName>
    <definedName name="Z_ED2698DC_E7F5_46F4_9B98_BD66D0211D80_.wvu.FilterData" localSheetId="0" hidden="1">'для работы'!$A$7:$B$154</definedName>
    <definedName name="Z_ED2698DC_E7F5_46F4_9B98_BD66D0211D80_.wvu.PrintTitles" localSheetId="0" hidden="1">'для работы'!$4:$6</definedName>
    <definedName name="Z_F1CB5F55_83AC_4CC9_88F1_A8E23C40065B_.wvu.FilterData" localSheetId="0" hidden="1">'для работы'!$A$7:$B$154</definedName>
    <definedName name="Z_F1CB5F55_83AC_4CC9_88F1_A8E23C40065B_.wvu.PrintTitles" localSheetId="0" hidden="1">'для работы'!$4:$6</definedName>
    <definedName name="Z_FFE01F77_A351_4472_90D9_E9C81B6B548D_.wvu.FilterData" localSheetId="0" hidden="1">'для работы'!$A$7:$B$154</definedName>
    <definedName name="Z_FFE01F77_A351_4472_90D9_E9C81B6B548D_.wvu.PrintTitles" localSheetId="0" hidden="1">'для работы'!$4:$6</definedName>
    <definedName name="Z_FFE01F77_A351_4472_90D9_E9C81B6B548D_.wvu.Rows" localSheetId="0" hidden="1">'для работы'!$7:$7</definedName>
    <definedName name="_xlnm.Print_Titles" localSheetId="0">'для работы'!$7:$7</definedName>
    <definedName name="_xlnm.Print_Area" localSheetId="0">'для работы'!$A$1:$O$158</definedName>
  </definedNames>
  <calcPr calcId="125725"/>
  <customWorkbookViews>
    <customWorkbookView name="halyavina - Личное представление" guid="{2CBEC448-3A17-424F-9A13-53089B44ACDE}" mergeInterval="0" personalView="1" maximized="1" xWindow="1" yWindow="1" windowWidth="1596" windowHeight="679" activeSheetId="1"/>
    <customWorkbookView name="berdnikova - Личное представление" guid="{B0781782-5E96-43C7-BB99-373117BE08A4}" mergeInterval="0" personalView="1" maximized="1" xWindow="1" yWindow="1" windowWidth="1596" windowHeight="679" activeSheetId="1"/>
    <customWorkbookView name="sheshukova - Личное представление" guid="{B2769624-A69A-4CA8-87FF-025CA7BAB32C}" mergeInterval="0" personalView="1" maximized="1" xWindow="1" yWindow="1" windowWidth="1596" windowHeight="680" activeSheetId="1"/>
    <customWorkbookView name="isakova - Личное представление" guid="{35D6440F-2ADA-4C45-80C6-6F7F6C9998EC}" mergeInterval="0" personalView="1" maximized="1" xWindow="1" yWindow="1" windowWidth="1276" windowHeight="579" activeSheetId="1"/>
    <customWorkbookView name="Burhanova - Личное представление" guid="{83C58C4D-C61E-4B90-99F9-5B9DEF94B079}" mergeInterval="0" personalView="1" maximized="1" xWindow="1" yWindow="1" windowWidth="1916" windowHeight="859" activeSheetId="1"/>
    <customWorkbookView name="Гудина  - Личное представление" guid="{B77912E5-8F98-4FED-A506-367E9A86B3F1}" mergeInterval="0" personalView="1" maximized="1" xWindow="1" yWindow="1" windowWidth="1596" windowHeight="679" activeSheetId="1"/>
    <customWorkbookView name="turova - Личное представление" guid="{035E7E00-3BA6-42AF-B1B7-9393C4927D15}" mergeInterval="0" personalView="1" maximized="1" xWindow="1" yWindow="1" windowWidth="1596" windowHeight="645" activeSheetId="1"/>
    <customWorkbookView name="Shatova - Личное представление" guid="{7C4AF4AC-6342-46CE-B44B-6C9D6D35B491}" mergeInterval="0" personalView="1" maximized="1" xWindow="1" yWindow="1" windowWidth="1596" windowHeight="679" activeSheetId="1"/>
    <customWorkbookView name="nikulina_n - Личное представление" guid="{28797EFB-0F95-4408-BFD2-EFE8DAEFACB2}" mergeInterval="0" personalView="1" maximized="1" xWindow="1" yWindow="1" windowWidth="1276" windowHeight="549" activeSheetId="1"/>
    <customWorkbookView name="vlasova - Личное представление" guid="{48A3BA8D-0C7D-4A39-9C5D-884B9AB0E652}" mergeInterval="0" personalView="1" maximized="1" xWindow="1" yWindow="1" windowWidth="1596" windowHeight="679" activeSheetId="1"/>
    <customWorkbookView name="medvedeva - Личное представление" guid="{29CAC344-24C2-4D5B-9BC3-EDA617D9E4DB}" mergeInterval="0" personalView="1" maximized="1" windowWidth="1020" windowHeight="596" activeSheetId="1"/>
    <customWorkbookView name="dovgun - Личное представление" guid="{F880EAA9-4E33-42FF-99DF-8B741744BCD1}" mergeInterval="0" personalView="1" maximized="1" windowWidth="1020" windowHeight="622" activeSheetId="1"/>
    <customWorkbookView name="user81 - Личное представление" guid="{DB084167-FC6E-4529-9773-49BA3603E719}" mergeInterval="0" personalView="1" maximized="1" windowWidth="1020" windowHeight="595" activeSheetId="1"/>
    <customWorkbookView name="user16 - Личное представление" guid="{D20AA814-D85C-4752-BAAA-F6752C024D82}" mergeInterval="0" personalView="1" maximized="1" windowWidth="1020" windowHeight="569" activeSheetId="1"/>
    <customWorkbookView name="Исакова Марина - Личное представление" guid="{5ED90E05-D514-423A-B999-373A06941D42}" mergeInterval="0" personalView="1" maximized="1" windowWidth="1276" windowHeight="548" activeSheetId="1"/>
    <customWorkbookView name="Татьяна Шешукова - Личное представление" guid="{18A88B7B-497D-4F1E-AC32-62A43F29B18D}" mergeInterval="0" personalView="1" maximized="1" windowWidth="1020" windowHeight="562" activeSheetId="1"/>
    <customWorkbookView name="user83 - Личное представление" guid="{ABAF9CF0-6963-4E67-A016-57B9C4039EE6}" mergeInterval="0" personalView="1" maximized="1" windowWidth="983" windowHeight="592" activeSheetId="1"/>
    <customWorkbookView name="Елена Кокоулина - Личное представление" guid="{E684E922-57C4-4704-9FF3-1B5B1270CDF1}" mergeInterval="0" personalView="1" maximized="1" windowWidth="1020" windowHeight="596" activeSheetId="1"/>
    <customWorkbookView name="user75 - Личное представление" guid="{2241F548-43DB-4133-B436-2973DD9E8C40}" mergeInterval="0" personalView="1" maximized="1" windowWidth="1276" windowHeight="874" activeSheetId="1"/>
    <customWorkbookView name="user79 - Личное представление" guid="{B900E19B-FF68-4A9F-9CD0-C9A4EED79B20}" mergeInterval="0" personalView="1" maximized="1" windowWidth="1020" windowHeight="580" activeSheetId="1"/>
    <customWorkbookView name="User66 - Личное представление" guid="{625236EF-8118-4653-AC0E-18608518D97F}" mergeInterval="0" personalView="1" maximized="1" windowWidth="796" windowHeight="437" activeSheetId="1"/>
    <customWorkbookView name="User44 - Личное представление" guid="{371C0A16-F248-49DE-B875-E84BA26412F3}" mergeInterval="0" personalView="1" maximized="1" xWindow="1" yWindow="1" windowWidth="1024" windowHeight="547" activeSheetId="1"/>
    <customWorkbookView name="user76 - Личное представление" guid="{BC3344F8-F8E3-4DCC-95AB-70162F9785F3}" mergeInterval="0" personalView="1" maximized="1" windowWidth="1020" windowHeight="596" activeSheetId="1"/>
    <customWorkbookView name="Департамент финансов - Личное представление" guid="{10D4689F-E673-4C48-906C-EDED2EA0DF72}" mergeInterval="0" personalView="1" maximized="1" windowWidth="1148" windowHeight="692" activeSheetId="1"/>
    <customWorkbookView name="Вера Фоминых - Личное представление" guid="{E4AD5A20-9377-4998-B681-DF89C994E321}" mergeInterval="0" personalView="1" maximized="1" windowWidth="1020" windowHeight="602" activeSheetId="1"/>
    <customWorkbookView name="Татьяна Нелюбина - Личное представление" guid="{34261DC3-8554-4BBD-BED2-DEC1AB15DB49}" mergeInterval="0" personalView="1" maximized="1" windowWidth="1020" windowHeight="593" activeSheetId="1"/>
    <customWorkbookView name="user45 - Личное представление" guid="{48051827-3540-40F6-8EA3-154D051AD460}" mergeInterval="0" personalView="1" maximized="1" windowWidth="1020" windowHeight="566" activeSheetId="1" showComments="commIndAndComment"/>
    <customWorkbookView name="user34 - Личное представление" guid="{075DF255-7792-4A89-86D4-D38522D743EC}" mergeInterval="0" personalView="1" maximized="1" windowWidth="1020" windowHeight="587" activeSheetId="1" showStatusbar="0"/>
    <customWorkbookView name="user - Личное представление" guid="{C828A86A-5ACD-49A1-BFD2-6994695D485A}" mergeInterval="0" personalView="1" maximized="1" windowWidth="1276" windowHeight="852" activeSheetId="1"/>
    <customWorkbookView name="orlova_n - Личное представление" guid="{C3433820-FEF8-497D-AA08-2EC4A51A3ECA}" mergeInterval="0" personalView="1" maximized="1" windowWidth="1020" windowHeight="596" activeSheetId="1"/>
    <customWorkbookView name="saifutdinova_a - Личное представление" guid="{DC4B8489-3540-421B-991B-E969F1A4EDF6}" mergeInterval="0" personalView="1" maximized="1" xWindow="74" yWindow="303" windowWidth="1020" windowHeight="364" activeSheetId="1"/>
    <customWorkbookView name="kolobova - Личное представление" guid="{71F005B7-730A-4A78-829C-E0E4E61AD640}" mergeInterval="0" personalView="1" maximized="1" xWindow="1" yWindow="1" windowWidth="1276" windowHeight="670" activeSheetId="1"/>
    <customWorkbookView name="kodachigova - Личное представление" guid="{1F61E2D5-CA6A-49BD-A732-EA49B41A6985}" mergeInterval="0" personalView="1" maximized="1" xWindow="1" yWindow="1" windowWidth="1276" windowHeight="499" activeSheetId="1"/>
    <customWorkbookView name="glushkova - Личное представление" guid="{86647347-CD34-41C8-B5AA-21F3D6F94321}" mergeInterval="0" personalView="1" maximized="1" xWindow="1" yWindow="1" windowWidth="1596" windowHeight="679" activeSheetId="1"/>
    <customWorkbookView name="Pivovarova - Личное представление" guid="{84AB3EE9-0638-4D9F-9EE8-C6DB648216AF}" mergeInterval="0" personalView="1" maximized="1" xWindow="1" yWindow="1" windowWidth="1916" windowHeight="859" activeSheetId="1"/>
    <customWorkbookView name="ashikhmina - Личное представление" guid="{CC680BEC-D601-4523-8384-DEF02687C25E}" mergeInterval="0" personalView="1" maximized="1" xWindow="1" yWindow="1" windowWidth="1596" windowHeight="679" activeSheetId="1"/>
    <customWorkbookView name="fominyh - Личное представление" guid="{22AD3713-FD0D-4DFA-B70A-3336D7D624AF}" mergeInterval="0" personalView="1" maximized="1" xWindow="1" yWindow="1" windowWidth="1596" windowHeight="648" activeSheetId="1"/>
    <customWorkbookView name="makoveeva - Личное представление" guid="{45F8B989-D355-4B58-81CC-F2BBCB0B0BA3}" mergeInterval="0" personalView="1" maximized="1" xWindow="1" yWindow="1" windowWidth="1916" windowHeight="859" activeSheetId="1"/>
    <customWorkbookView name="shulyateva - Личное представление" guid="{B8A07E24-FDDF-43A3-AF01-9BB118C793FC}" mergeInterval="0" personalView="1" maximized="1" xWindow="1" yWindow="1" windowWidth="1596" windowHeight="654" activeSheetId="1"/>
    <customWorkbookView name="ovsukova - Личное представление" guid="{C041A083-2EF4-42F7-99C8-8F268CCE46EF}" mergeInterval="0" personalView="1" maximized="1" xWindow="1" yWindow="1" windowWidth="1596" windowHeight="679" activeSheetId="1"/>
    <customWorkbookView name="surova - Личное представление" guid="{FFE01F77-A351-4472-90D9-E9C81B6B548D}" mergeInterval="0" personalView="1" maximized="1" xWindow="1" yWindow="1" windowWidth="1596" windowHeight="679" activeSheetId="1" showComments="commIndAndComment"/>
    <customWorkbookView name="mezrina - Личное представление" guid="{ED2698DC-E7F5-46F4-9B98-BD66D0211D80}" mergeInterval="0" personalView="1" maximized="1" xWindow="1" yWindow="1" windowWidth="1596" windowHeight="649" activeSheetId="1" showComments="commIndAndComment"/>
    <customWorkbookView name="ashihmina - Личное представление" guid="{F1CB5F55-83AC-4CC9-88F1-A8E23C40065B}" mergeInterval="0" personalView="1" maximized="1" xWindow="1" yWindow="1" windowWidth="1596" windowHeight="679" activeSheetId="1"/>
    <customWorkbookView name="shvec - Личное представление" guid="{638E2C92-1472-4653-94DE-2582DA2D821B}" mergeInterval="0" personalView="1" maximized="1" xWindow="1" yWindow="1" windowWidth="1276" windowHeight="499" activeSheetId="1"/>
    <customWorkbookView name="mikrukova - Личное представление" guid="{51FECF52-8368-4C75-B9D0-1CD97D4369EF}" mergeInterval="0" personalView="1" maximized="1" xWindow="1" yWindow="1" windowWidth="1056" windowHeight="411" activeSheetId="1"/>
    <customWorkbookView name="blinova - Личное представление" guid="{15C66F25-8361-4C69-9F31-FBB1F1A2018C}" mergeInterval="0" personalView="1" maximized="1" xWindow="1" yWindow="1" windowWidth="1596" windowHeight="649" activeSheetId="1"/>
  </customWorkbookViews>
</workbook>
</file>

<file path=xl/calcChain.xml><?xml version="1.0" encoding="utf-8"?>
<calcChain xmlns="http://schemas.openxmlformats.org/spreadsheetml/2006/main">
  <c r="D140" i="1"/>
  <c r="D142"/>
  <c r="D143"/>
  <c r="I151"/>
  <c r="I150"/>
  <c r="I148"/>
  <c r="I149"/>
  <c r="I132"/>
  <c r="I123"/>
  <c r="I124"/>
  <c r="I125"/>
  <c r="I122"/>
  <c r="I117"/>
  <c r="I118"/>
  <c r="I116"/>
  <c r="I107"/>
  <c r="I106"/>
  <c r="I105"/>
  <c r="I104"/>
  <c r="I103"/>
  <c r="I102"/>
  <c r="I100"/>
  <c r="I98"/>
  <c r="D151"/>
  <c r="D150"/>
  <c r="D149"/>
  <c r="D148"/>
  <c r="D125"/>
  <c r="D124"/>
  <c r="D123"/>
  <c r="D122"/>
  <c r="D106"/>
  <c r="D107"/>
  <c r="D61"/>
  <c r="I136"/>
  <c r="D128"/>
  <c r="D129"/>
  <c r="D130"/>
  <c r="D127"/>
  <c r="I128"/>
  <c r="I129"/>
  <c r="I130"/>
  <c r="I127"/>
  <c r="I69"/>
  <c r="I24" l="1"/>
  <c r="I25"/>
  <c r="I26"/>
  <c r="I20"/>
  <c r="I21"/>
  <c r="I22"/>
  <c r="I23"/>
  <c r="I19"/>
  <c r="I17"/>
  <c r="I18"/>
  <c r="I16"/>
  <c r="I13"/>
  <c r="I14"/>
  <c r="I12"/>
  <c r="I10"/>
  <c r="I11"/>
  <c r="I9"/>
  <c r="D24"/>
  <c r="D25"/>
  <c r="D26"/>
  <c r="D23"/>
  <c r="D21"/>
  <c r="D22"/>
  <c r="D14"/>
  <c r="D16"/>
  <c r="D17"/>
  <c r="D18"/>
  <c r="D19"/>
  <c r="D20"/>
  <c r="D13"/>
  <c r="D12"/>
  <c r="D11"/>
  <c r="D10"/>
  <c r="D9"/>
  <c r="D103"/>
  <c r="D104"/>
  <c r="D105"/>
  <c r="D102"/>
  <c r="D154"/>
  <c r="I79"/>
  <c r="I80"/>
  <c r="I81"/>
  <c r="I82"/>
  <c r="D79"/>
  <c r="D80"/>
  <c r="D81"/>
  <c r="D82"/>
  <c r="D76"/>
  <c r="I70"/>
  <c r="I71"/>
  <c r="I72"/>
  <c r="I73"/>
  <c r="I74"/>
  <c r="D70"/>
  <c r="D71"/>
  <c r="D72"/>
  <c r="D73"/>
  <c r="D74"/>
  <c r="D69"/>
  <c r="I61"/>
  <c r="I62"/>
  <c r="I63"/>
  <c r="I64"/>
  <c r="I65"/>
  <c r="I66"/>
  <c r="I67"/>
  <c r="I59"/>
  <c r="I57"/>
  <c r="I58"/>
  <c r="D57"/>
  <c r="D58"/>
  <c r="D59"/>
  <c r="D62"/>
  <c r="D63"/>
  <c r="D64"/>
  <c r="D65"/>
  <c r="D66"/>
  <c r="D67"/>
  <c r="D56"/>
  <c r="D29"/>
  <c r="D30"/>
  <c r="D31"/>
  <c r="D32"/>
  <c r="D33"/>
  <c r="D34"/>
  <c r="D35"/>
  <c r="D36"/>
  <c r="D37"/>
  <c r="D38"/>
  <c r="D40"/>
  <c r="D41"/>
  <c r="D42"/>
  <c r="D43"/>
  <c r="D44"/>
  <c r="D45"/>
  <c r="D46"/>
  <c r="D47"/>
  <c r="D48"/>
  <c r="D49"/>
  <c r="D50"/>
  <c r="D51"/>
  <c r="D52"/>
  <c r="D53"/>
  <c r="D28"/>
  <c r="D132"/>
  <c r="I120"/>
  <c r="D120"/>
  <c r="D100"/>
  <c r="D98"/>
  <c r="N17" l="1"/>
  <c r="N9"/>
  <c r="D78"/>
  <c r="D116"/>
  <c r="D117"/>
  <c r="D118"/>
  <c r="I114"/>
  <c r="D114"/>
  <c r="N117" l="1"/>
  <c r="N116"/>
  <c r="N118"/>
  <c r="I153"/>
  <c r="I146"/>
  <c r="I141"/>
  <c r="I142"/>
  <c r="I144"/>
  <c r="I145"/>
  <c r="I138"/>
  <c r="I139"/>
  <c r="I140"/>
  <c r="I137"/>
  <c r="I135"/>
  <c r="I143"/>
  <c r="I134"/>
  <c r="I95"/>
  <c r="I96"/>
  <c r="I94"/>
  <c r="I89"/>
  <c r="I90"/>
  <c r="I91"/>
  <c r="I92"/>
  <c r="I88"/>
  <c r="I86"/>
  <c r="I85"/>
  <c r="I78"/>
  <c r="I76"/>
  <c r="I56"/>
  <c r="I51"/>
  <c r="I52"/>
  <c r="I53"/>
  <c r="I49"/>
  <c r="I50"/>
  <c r="I47"/>
  <c r="I48"/>
  <c r="I43"/>
  <c r="I44"/>
  <c r="I45"/>
  <c r="I46"/>
  <c r="I41"/>
  <c r="I42"/>
  <c r="I40"/>
  <c r="I35"/>
  <c r="I36"/>
  <c r="I37"/>
  <c r="I38"/>
  <c r="I29"/>
  <c r="I30"/>
  <c r="I31"/>
  <c r="I32"/>
  <c r="I33"/>
  <c r="I34"/>
  <c r="I28"/>
  <c r="I112"/>
  <c r="I111"/>
  <c r="I110"/>
  <c r="I109"/>
  <c r="D85"/>
  <c r="N154"/>
  <c r="D153"/>
  <c r="D135"/>
  <c r="D136"/>
  <c r="D137"/>
  <c r="D138"/>
  <c r="D139"/>
  <c r="D141"/>
  <c r="D144"/>
  <c r="D145"/>
  <c r="D146"/>
  <c r="D134"/>
  <c r="N132"/>
  <c r="D110"/>
  <c r="D111"/>
  <c r="D112"/>
  <c r="D109"/>
  <c r="D95"/>
  <c r="D96"/>
  <c r="D94"/>
  <c r="D89"/>
  <c r="D90"/>
  <c r="D91"/>
  <c r="D92"/>
  <c r="D88"/>
  <c r="D86"/>
  <c r="N71"/>
  <c r="N16"/>
  <c r="N149" l="1"/>
  <c r="N72"/>
  <c r="N26"/>
  <c r="N23"/>
  <c r="N70"/>
  <c r="N114"/>
  <c r="N151"/>
  <c r="N148"/>
  <c r="N20"/>
  <c r="N11"/>
  <c r="N69"/>
  <c r="N153"/>
  <c r="N21"/>
  <c r="N150"/>
  <c r="N12"/>
  <c r="N100"/>
  <c r="N73"/>
  <c r="N74"/>
  <c r="N24"/>
  <c r="N25"/>
  <c r="N22"/>
  <c r="N10"/>
  <c r="N14"/>
  <c r="N18"/>
  <c r="N13"/>
  <c r="N19"/>
  <c r="N45" l="1"/>
  <c r="N30"/>
  <c r="N80"/>
  <c r="N127"/>
  <c r="N53"/>
  <c r="N47"/>
  <c r="N43"/>
  <c r="N36"/>
  <c r="N67"/>
  <c r="N65"/>
  <c r="N58"/>
  <c r="N56"/>
  <c r="N82"/>
  <c r="N78"/>
  <c r="N91"/>
  <c r="N86"/>
  <c r="N95"/>
  <c r="N106"/>
  <c r="N104"/>
  <c r="N122"/>
  <c r="N28"/>
  <c r="N76"/>
  <c r="N98"/>
  <c r="N124"/>
  <c r="N129"/>
  <c r="N49"/>
  <c r="N38"/>
  <c r="N32"/>
  <c r="N89"/>
  <c r="N50"/>
  <c r="N46"/>
  <c r="N44"/>
  <c r="N42"/>
  <c r="N40"/>
  <c r="N37"/>
  <c r="N35"/>
  <c r="N33"/>
  <c r="N31"/>
  <c r="N29"/>
  <c r="N66"/>
  <c r="N64"/>
  <c r="N62"/>
  <c r="N59"/>
  <c r="N57"/>
  <c r="N81"/>
  <c r="N79"/>
  <c r="N92"/>
  <c r="N90"/>
  <c r="N88"/>
  <c r="N85"/>
  <c r="N96"/>
  <c r="N107"/>
  <c r="N105"/>
  <c r="N103"/>
  <c r="N120"/>
  <c r="N51"/>
  <c r="N41"/>
  <c r="N34"/>
  <c r="N63"/>
  <c r="N52"/>
  <c r="N48"/>
  <c r="N94"/>
  <c r="N102"/>
  <c r="N125"/>
  <c r="N123"/>
  <c r="N130"/>
  <c r="N128"/>
  <c r="N137"/>
  <c r="N109"/>
  <c r="N111"/>
  <c r="N112"/>
  <c r="N110"/>
  <c r="N146"/>
  <c r="N145"/>
  <c r="N144"/>
  <c r="N142"/>
  <c r="N141"/>
  <c r="N140"/>
  <c r="N139"/>
  <c r="N138"/>
  <c r="N136"/>
  <c r="N143"/>
  <c r="N135"/>
  <c r="N134"/>
  <c r="N61"/>
</calcChain>
</file>

<file path=xl/sharedStrings.xml><?xml version="1.0" encoding="utf-8"?>
<sst xmlns="http://schemas.openxmlformats.org/spreadsheetml/2006/main" count="468" uniqueCount="382">
  <si>
    <t xml:space="preserve"> </t>
  </si>
  <si>
    <t xml:space="preserve">в том числе </t>
  </si>
  <si>
    <t>Примечание: причины невыполнения (перевыполнения по всем случаям) государственного задания по предоставлению государственных услуг (работ)</t>
  </si>
  <si>
    <t>Департамент здравоохранения Кировской области</t>
  </si>
  <si>
    <t xml:space="preserve">Услуги по содержанию детей в домах ребенка </t>
  </si>
  <si>
    <t>койко-дней</t>
  </si>
  <si>
    <t>человек</t>
  </si>
  <si>
    <t>Услуги по заготовке донорской крови</t>
  </si>
  <si>
    <t>литров</t>
  </si>
  <si>
    <t>Услуги по библиотечному обслуживанию граждан, комплектованию и сохранению библиотечных фондов</t>
  </si>
  <si>
    <t>Департамент культуры Кировской области</t>
  </si>
  <si>
    <t>Услуги по проведению ярмарок, выставок народного творчества, ремесел</t>
  </si>
  <si>
    <t>Услуги по проведению мероприятий, направленных на изучение, сохранение и развитие традиционной народной культуры</t>
  </si>
  <si>
    <t>тыс. человек</t>
  </si>
  <si>
    <t>Услуги по поддержке творческих коллективов</t>
  </si>
  <si>
    <t>единиц</t>
  </si>
  <si>
    <t>Услуги по постановке и показу спектаклей</t>
  </si>
  <si>
    <t>Услуги по постановке  и показу концертных программ</t>
  </si>
  <si>
    <t xml:space="preserve">Услуги по проведению мероприятий, направленных на развитие самодеятельного кино- и видеотворчества                                                </t>
  </si>
  <si>
    <t>Услуги по предоставлению доступа населения к музейным предметам и музейным коллекциям и сохранению музейных фондов</t>
  </si>
  <si>
    <t>Услуги по созданию условий доступа населения к культурным, историческим ценностям путем популяризации объектов культурного наследия (памятников истории и культуры), находящихся в областной собственности, и государственной охраны объектов культурного наследия регионального значения, расположенных на территории Кировской области, в том числе:</t>
  </si>
  <si>
    <t>Услуги по разработке проектов зон охраны объектов культурного наследия регионального значения</t>
  </si>
  <si>
    <t>объектов</t>
  </si>
  <si>
    <t>2.1</t>
  </si>
  <si>
    <t>2.2</t>
  </si>
  <si>
    <t>2.3</t>
  </si>
  <si>
    <t>2.4</t>
  </si>
  <si>
    <t>2.5</t>
  </si>
  <si>
    <t>2.6</t>
  </si>
  <si>
    <t>2.7</t>
  </si>
  <si>
    <t>2.8</t>
  </si>
  <si>
    <t>2.9</t>
  </si>
  <si>
    <t>2.10</t>
  </si>
  <si>
    <t>2.11</t>
  </si>
  <si>
    <t>2.12</t>
  </si>
  <si>
    <t>Департамент образования Кировской области</t>
  </si>
  <si>
    <t>Управление по физической культуре и  спорту Кировской  области</t>
  </si>
  <si>
    <t>минут</t>
  </si>
  <si>
    <t>Управление по делам молодежи Кировской области</t>
  </si>
  <si>
    <t>Управление по делам архивов Кировской области</t>
  </si>
  <si>
    <t>единиц хранения</t>
  </si>
  <si>
    <t>Управление ветеринарии Кировской области</t>
  </si>
  <si>
    <t>Администрация Правительства Кировской области</t>
  </si>
  <si>
    <t>Услуги по организации и проведению аварийно-спасательных и других неотложных работ при чрезвычайных ситуациях межмуниципального и регионального характера</t>
  </si>
  <si>
    <t>Услуги по тушению пожаров (за исключением пожаров на объектах, критически важных для национальной безопасности страны, других особо важных пожароопасных объектах, объектах культурного наследия России, а также случаев проведения мероприятий федерального уровня с массовым сосредоточением людей, перечень которых утверждается Правительством Российской Федерации)</t>
  </si>
  <si>
    <t>Департамент экологии и природопользования Кировской области</t>
  </si>
  <si>
    <t>Работы по содержанию автомобильных дорог общего пользования регионального или межмуниципального значения</t>
  </si>
  <si>
    <t>Департамент строительства и архитектуры Кировской области</t>
  </si>
  <si>
    <t>Услуги по формированию региональных индексов текущих цен в отрасли строительства и капитального строительства</t>
  </si>
  <si>
    <t>Управление государственной службы занятости населения Кировской области</t>
  </si>
  <si>
    <t>Психологическая поддержка безработных граждан</t>
  </si>
  <si>
    <t>Социальная адаптация безработных граждан на рынке труда</t>
  </si>
  <si>
    <t xml:space="preserve">Консультационные услуги сельскохозяйственным товаропроизводителям </t>
  </si>
  <si>
    <t>заказов</t>
  </si>
  <si>
    <t>Услуги по подготовке документов, содержащих необходимые для осуществления государственного кадастрового учета сведения о земельных участках</t>
  </si>
  <si>
    <t>4.1</t>
  </si>
  <si>
    <t>4.2</t>
  </si>
  <si>
    <t>4.3</t>
  </si>
  <si>
    <t>4.4</t>
  </si>
  <si>
    <t>4.5</t>
  </si>
  <si>
    <t>4.6</t>
  </si>
  <si>
    <t>5.1</t>
  </si>
  <si>
    <t>5.2</t>
  </si>
  <si>
    <t>5.3</t>
  </si>
  <si>
    <t>6.1.1</t>
  </si>
  <si>
    <t>6.1.2</t>
  </si>
  <si>
    <t>6.2.1</t>
  </si>
  <si>
    <t>6.2.2</t>
  </si>
  <si>
    <t>6.2.3</t>
  </si>
  <si>
    <t>6.2.4</t>
  </si>
  <si>
    <t>6.2.5</t>
  </si>
  <si>
    <t xml:space="preserve">Департамент социального развития Кировской области </t>
  </si>
  <si>
    <t>7.1</t>
  </si>
  <si>
    <t>7.2</t>
  </si>
  <si>
    <t>10.1</t>
  </si>
  <si>
    <t>10.2</t>
  </si>
  <si>
    <t>10.3</t>
  </si>
  <si>
    <t>11.1</t>
  </si>
  <si>
    <t>11.2</t>
  </si>
  <si>
    <t>11.3</t>
  </si>
  <si>
    <t>11.4</t>
  </si>
  <si>
    <t>12.1</t>
  </si>
  <si>
    <t>12.3</t>
  </si>
  <si>
    <t>Департамент сельского хозяйства и продовольствия Кировской области</t>
  </si>
  <si>
    <t>18</t>
  </si>
  <si>
    <t>Департамент энергетики и газификации Кировской области</t>
  </si>
  <si>
    <t>18.1</t>
  </si>
  <si>
    <t>18.2</t>
  </si>
  <si>
    <t>Услуги по предоставлению автотранспорта юридическим и физическим лицам</t>
  </si>
  <si>
    <t>Услуги по разработке проектов установки информационных надписей и обозначений на объекты культурного наследия регионального значения</t>
  </si>
  <si>
    <t>проектов</t>
  </si>
  <si>
    <t>Услуги по разработке проектов границ территорий объектов культурного наследия регионального значения</t>
  </si>
  <si>
    <t>Услуги по определению предмета охраны объектов культурного наследия регионального значения</t>
  </si>
  <si>
    <t>Департамент лесного хозяйства Кировской области</t>
  </si>
  <si>
    <t>Услуги в осуществлении государственного мониторинга водных объектов</t>
  </si>
  <si>
    <t>Услуги по информационному обеспечению развития и использования минерально-сырьевой базы Кировской области</t>
  </si>
  <si>
    <t>Работы по ремонту автомобильных дорог общего пользования регионального или межмуниципального значения</t>
  </si>
  <si>
    <t>Департамент по вопросам внутренней и информационной политики Кировской области</t>
  </si>
  <si>
    <t>9</t>
  </si>
  <si>
    <t>10</t>
  </si>
  <si>
    <t>10.4</t>
  </si>
  <si>
    <t>10.5</t>
  </si>
  <si>
    <t>10.6</t>
  </si>
  <si>
    <t>Департамент дорожного хозяйства и транспорта Кировской области</t>
  </si>
  <si>
    <t>15</t>
  </si>
  <si>
    <t>Департамент информационной технологий и связи  Кировской  области</t>
  </si>
  <si>
    <t>11</t>
  </si>
  <si>
    <t>12</t>
  </si>
  <si>
    <t>13</t>
  </si>
  <si>
    <t>14</t>
  </si>
  <si>
    <t>14.1</t>
  </si>
  <si>
    <t>14.2</t>
  </si>
  <si>
    <t>14.3</t>
  </si>
  <si>
    <t>14.4</t>
  </si>
  <si>
    <t>Наименование органа исполнительной власти, государственной услуги (выполнения работ)</t>
  </si>
  <si>
    <t>Услуги по информационно-аналитической деятельности по вопросам охраны здоровья граждан</t>
  </si>
  <si>
    <t>Услуги по организации повышения квалификации руководителей, специалистов по курсу «Энергосбережение и повышение энергетической эффективности»</t>
  </si>
  <si>
    <t>Предоставление информации о требованиях законодательства об энергосбережении и о повышении энергетической эффективности и о ходе реализации его положений путем ее представления оператору государственной информационной системы в области энергосбережения и повышения энергетической эффективности и размещения на официальных сайтах органов исполнительной власти Кировской области</t>
  </si>
  <si>
    <t>3.1.</t>
  </si>
  <si>
    <t>3.1.1.</t>
  </si>
  <si>
    <t>3.1.2.</t>
  </si>
  <si>
    <t>3.1.3.</t>
  </si>
  <si>
    <t>3.1.4.</t>
  </si>
  <si>
    <t>3.2.</t>
  </si>
  <si>
    <t>3.2.1.</t>
  </si>
  <si>
    <t>3.2.2.</t>
  </si>
  <si>
    <t>3.3.</t>
  </si>
  <si>
    <t>3.4.</t>
  </si>
  <si>
    <t>3.5.</t>
  </si>
  <si>
    <t>Услуги по информационно-аналитической деятельности по вопросам образования</t>
  </si>
  <si>
    <t>Услуги по обеспечению подготовки спортивных сборных команд и спортивного резерва Кировской области</t>
  </si>
  <si>
    <t>Услуги по организации и проведению официальных физкультурных мероприятий и спортивных мероприятий, а также по обеспечению участия спортивных сборных команд и спортсменов Кировской области в физкультурных мероприятиях  и спортивных мероприятиях, включенных в календарный план официальных физкультурных мероприятий и спортивных мероприятий Кировской области, в том числе:</t>
  </si>
  <si>
    <t>5.2.1</t>
  </si>
  <si>
    <t>5.2.2</t>
  </si>
  <si>
    <t>По массовому спорту</t>
  </si>
  <si>
    <t>По спорту высших достижений</t>
  </si>
  <si>
    <t>часов</t>
  </si>
  <si>
    <t>2.12.1</t>
  </si>
  <si>
    <t>2.12.2</t>
  </si>
  <si>
    <t>2.12.3</t>
  </si>
  <si>
    <t>2.12.4</t>
  </si>
  <si>
    <t>2.12.5</t>
  </si>
  <si>
    <t>2.12.6</t>
  </si>
  <si>
    <t>2.12.7</t>
  </si>
  <si>
    <t>15.1</t>
  </si>
  <si>
    <t>15.2</t>
  </si>
  <si>
    <t>Работы по тушению лесных пожаров и проведение мероприятий по ликвидации чрезвычайных ситуаций и их последствий, в том числе аварийно-спасательных работ, на землях лесного фонда на территории Кировской области</t>
  </si>
  <si>
    <t>Искусственных дорожных сооружений</t>
  </si>
  <si>
    <t>погонных метров</t>
  </si>
  <si>
    <t>Услуги по лечению, профилактике, диагностике и ликвидации заболеваний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</si>
  <si>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штук</t>
  </si>
  <si>
    <t>18.3</t>
  </si>
  <si>
    <t>18.4</t>
  </si>
  <si>
    <t>19</t>
  </si>
  <si>
    <t>19.1</t>
  </si>
  <si>
    <t>19.2</t>
  </si>
  <si>
    <t>Работы по проверке обоснованности исходных данных выполненных расчётов на предмет подготовки заключения для уполномоченного Правительством Кировской области органа исполнительной власти области по утверждению инвестиционных программ организаций, осуществляющих регулируемые виды деятельности в сфере теплоснабжения, согласованных с органами местного самоуправления поселений, городских округов</t>
  </si>
  <si>
    <t>12.2</t>
  </si>
  <si>
    <t>12.2.1</t>
  </si>
  <si>
    <t>12.2.2</t>
  </si>
  <si>
    <t>Автомобильных дорог</t>
  </si>
  <si>
    <t>к Пояснительной записке</t>
  </si>
  <si>
    <t>Услуги туберкулезных санаториев:</t>
  </si>
  <si>
    <t>Единицы измерения</t>
  </si>
  <si>
    <t xml:space="preserve">Услуги по оказанию паллиативной медицинской помощи </t>
  </si>
  <si>
    <t>пациенто-дни</t>
  </si>
  <si>
    <t>посещений</t>
  </si>
  <si>
    <t>Услуги детских санаториев</t>
  </si>
  <si>
    <t>Для взрослых</t>
  </si>
  <si>
    <t>Для детей</t>
  </si>
  <si>
    <t xml:space="preserve">Услуги по проведению судебно-медицинской экспертизы </t>
  </si>
  <si>
    <t>исследований</t>
  </si>
  <si>
    <t>экземпляров</t>
  </si>
  <si>
    <t>мероприятий</t>
  </si>
  <si>
    <t>тыс. экземпляров</t>
  </si>
  <si>
    <t>6.1</t>
  </si>
  <si>
    <t>Сборник основных нормативных правовых актов органов государственной власти Кировской области</t>
  </si>
  <si>
    <t xml:space="preserve">Периодическое печатное издание (газета «Вести. Киров») </t>
  </si>
  <si>
    <t>кв. сантиметров</t>
  </si>
  <si>
    <t>6.2</t>
  </si>
  <si>
    <t>Периодические печатные издания, учрежденные органом исполнительной власти Кировской области</t>
  </si>
  <si>
    <t>Телевизионные программы</t>
  </si>
  <si>
    <t>Радиопередачи</t>
  </si>
  <si>
    <t>Центральные (федеральные) и областные периодические печатные издания</t>
  </si>
  <si>
    <t>Информационные материалы, размещенные в информационно-телекоммуникационной сети  "Интернет"</t>
  </si>
  <si>
    <t>7.3</t>
  </si>
  <si>
    <t>суток дежурства</t>
  </si>
  <si>
    <t>кв. метров площади складских помещений</t>
  </si>
  <si>
    <t>наблюдений</t>
  </si>
  <si>
    <t>контрольных мероприятий</t>
  </si>
  <si>
    <t>километров</t>
  </si>
  <si>
    <t>Работы по капитальному ремонту автомобильных дорог общего пользования регионального или межмуниципального значения</t>
  </si>
  <si>
    <t>консультаций</t>
  </si>
  <si>
    <t>документов</t>
  </si>
  <si>
    <t>количество услуг</t>
  </si>
  <si>
    <t>(в разрезе главных распорядителей бюджетных средств )</t>
  </si>
  <si>
    <t>Услуги по организации и обеспечению отдыха и оздоровления детей (за исключением организации отдыха детей в каникулярное время)</t>
  </si>
  <si>
    <t>Департамент жилищно-коммунального хозяйства Кировской области</t>
  </si>
  <si>
    <t>Работы по проверке обоснованности исходных данных выполненных расчётов на предмет подготовки заключения для уполномоченного Правительством Кировской области органа исполнительной власти области по утверждению нормативов технологических потерь при передаче тепловой энергии, теплоносителя по тепловым сетям, за исключением тепловых сетей, расположенных в поселениях, городских округах с численностью населения пятьсот тысяч человек и более</t>
  </si>
  <si>
    <t>заключение</t>
  </si>
  <si>
    <t>Услуги по предоставлению дополнительного образования детям и молодежи в организациях дополнительного образования</t>
  </si>
  <si>
    <t>5.4</t>
  </si>
  <si>
    <t>Услуги по оказанию  медицинской помощи гражданам в стационарных условиях</t>
  </si>
  <si>
    <t>Услуги по оказанию  медицинской помощи по лечению и диагностике заболевших граждан в условиях дневного стационара</t>
  </si>
  <si>
    <t>Услуги по оказанию  амбулаторно-поликлинической медицинской помощи гражданам</t>
  </si>
  <si>
    <t>Услуги по предоставлению профессионального обучения,  среднего профессионального образования по профессиям и специальностям отрасли культуры и искусства</t>
  </si>
  <si>
    <t xml:space="preserve">Услуги по предоставлению дополнительного образования детям и молодежи в организациях дополнительного образования </t>
  </si>
  <si>
    <t>Услуги по подготовке историко-архивных справок об объектах культурного наследия регионального значения</t>
  </si>
  <si>
    <t>Услуги по выявлению, обследованию и изучению объектов, представляющих собой ценность с точки зрения археологии</t>
  </si>
  <si>
    <t>поселений</t>
  </si>
  <si>
    <t>Услуги по выявлению, обследованию и изучению объектов, представляющих собой ценность с точки зрения истории, архитектуры, градостроительства, искусства, науки и техники, эстетики, этнологии или антропологии, социальной культуры</t>
  </si>
  <si>
    <t>2.12.8</t>
  </si>
  <si>
    <t>2.12.9</t>
  </si>
  <si>
    <t>2.12.10</t>
  </si>
  <si>
    <t>2.12.11</t>
  </si>
  <si>
    <t>2.13</t>
  </si>
  <si>
    <t>2.14</t>
  </si>
  <si>
    <t>2.15</t>
  </si>
  <si>
    <t>Услуги по проведению государственной историко-культурной экспертизы проектов зон охраны объектов культурного наследия регионального значения</t>
  </si>
  <si>
    <t>Услуги по проведению землеустроительных работ, необходимых для включения сведений о зонах охраны объектов культурного наследия регионального значения в государственный кадастр недвижимости</t>
  </si>
  <si>
    <t>Услуги по разработке проектов зон охраны объектов культурного наследия федерального значения (проект зон охраны, предмета охраны, границ территории, историко-культурная экспертиза, землеустроительные работы для постановки на кадастровый учет)</t>
  </si>
  <si>
    <t>Услуги по проведению государственной историко-культурной экспертизы документов, обосновывающих включение выявленных объектов культурного наследия в единый государственный реестр объектов культурного наследия в качестве объектов культурного наследия регионального значения</t>
  </si>
  <si>
    <t>Услуги по обеспечению участия заинтересованных лиц в программах (проектах) и мероприятиях по международному и межрегиональному сотрудничеству и их информационно-методической поддержке</t>
  </si>
  <si>
    <t>Услуги по созданию благоприятных условий для доступа к туристским ресурсам Кировской области</t>
  </si>
  <si>
    <t xml:space="preserve">Услуги по организации информационного обеспечения внутреннего и въездного туризма </t>
  </si>
  <si>
    <t>Услуги по реализации региональных и межмуниципальных программ и мероприятий по работе с молодежью</t>
  </si>
  <si>
    <t>Услуги по обеспечению информационно-методической и консультационной поддержки молодежи и молодежных организаций и обеспечению досуга молодежи</t>
  </si>
  <si>
    <t>Услуги по организации отдыха и оздоровления молодежи</t>
  </si>
  <si>
    <t>Работы по проведению мониторинга пожарной опасности в лесах и лесных пожаров, организации наземной и авиационной охраны лесов, осуществлению наземной охраны лесов</t>
  </si>
  <si>
    <t>человеко-дни</t>
  </si>
  <si>
    <t>15.3</t>
  </si>
  <si>
    <t>15.4</t>
  </si>
  <si>
    <t>гектаров</t>
  </si>
  <si>
    <t>Работы по проведению авиационного патрулирования лесов</t>
  </si>
  <si>
    <t>Работы по выполнению мер противопожарного обустройства лесов</t>
  </si>
  <si>
    <t>количество мероприятий</t>
  </si>
  <si>
    <t xml:space="preserve">Услуги в осуществлении государственного мониторинга окружающей среды  </t>
  </si>
  <si>
    <t>погонных  километров</t>
  </si>
  <si>
    <t>Профессиональное обучение и дополнительное профессиональное образование безработных граждан, включая обучение в другой местности</t>
  </si>
  <si>
    <t>Услуги по организации и обеспечению отдыха и оздоровления детей, находящихся в трудной жизненной ситуации</t>
  </si>
  <si>
    <t>Услуги по предоставлению социального обслуживания на дому гражданам, нуждающимся в постоянном или временном нестационарном социальном обслуживании</t>
  </si>
  <si>
    <t xml:space="preserve"> Услуги по предоставлению полустационарного  социального  обслуживания гражданам, находящимся в трудной жизненной ситуации</t>
  </si>
  <si>
    <t xml:space="preserve"> Услуги  по предоставлению срочного социального обслуживания гражданам, нуждающимся в социальной помощи</t>
  </si>
  <si>
    <t>Услуги по предоставлению реабилитационных и адаптационных услуг инвалидам, детям и  подросткам, находящимся в  трудной жизненной ситуации</t>
  </si>
  <si>
    <t>Услуги по предоставлению дошкольного, начального общего, основного общего, среднего общего образования:</t>
  </si>
  <si>
    <t>В общеобразовательных организациях</t>
  </si>
  <si>
    <t>В общеобразовательных организациях, осуществляющих лечение и оздоровление</t>
  </si>
  <si>
    <t>В общеобразовательных организациях для детей-сирот и детей, оставшихся без попечения родителей</t>
  </si>
  <si>
    <t>В общеобразовательных организациях для детей с ограниченными возможностями здоровья</t>
  </si>
  <si>
    <t>Услуги по предоставлению профессионального обучения, среднего и дополнительного профессионального образования</t>
  </si>
  <si>
    <t>Услуги по предоставлению профессионального обучения,  среднего профессионального образования по профессиям и специальностям: отрасли образования; отраслей экономики</t>
  </si>
  <si>
    <t xml:space="preserve">Услуги по обеспечению проведения государственной итоговой аттестации обучающихся по образовательным программам основного общего и среднего общего образования </t>
  </si>
  <si>
    <t>3.6.</t>
  </si>
  <si>
    <t>Услуги по организации и обеспечению отдыха и оздоровления детей (за исключением  организации отдыха детей в каникулярное время)</t>
  </si>
  <si>
    <t>3.7.</t>
  </si>
  <si>
    <t>Услуги по проведению мониторинга качества и доступности государственных и муниципальных услуг</t>
  </si>
  <si>
    <t>Услуги по организации обучения  населения компьютерной грамотности</t>
  </si>
  <si>
    <t>Услуги по предоставлению доступа к навигационному сигналу для решения задач по обеспечению функционирования средств навигации и навигационной деятельности при мониторинге объектов, оснащенных средствами навигации, проведения геодезических и кадастровых работ</t>
  </si>
  <si>
    <t>Услуги по обслуживанию систем, использующих аппаратуру спутниковой навигации ГЛОНАС и ГЛОНАС/GPS, размещенных на транспортных средствах</t>
  </si>
  <si>
    <t>Услуги по предоставлению доступа к региональной геоинформационной системе Кировской области</t>
  </si>
  <si>
    <t>Услуги по предоставлению аналитической информации с помощью дистанционного зондирования Земли для реализации полномочий органами исполнительной власти области</t>
  </si>
  <si>
    <t>заявок</t>
  </si>
  <si>
    <t>Работы по сопровождению и информационному наполнению единого банка данных региональной геоинформационной системы Кировской области, баз и банков данных</t>
  </si>
  <si>
    <t>слоев</t>
  </si>
  <si>
    <t>17.2.</t>
  </si>
  <si>
    <t>17.3.</t>
  </si>
  <si>
    <t>17.4.</t>
  </si>
  <si>
    <t>17.5.</t>
  </si>
  <si>
    <t>17.8.</t>
  </si>
  <si>
    <t>17.9.</t>
  </si>
  <si>
    <t>17.10.</t>
  </si>
  <si>
    <t>17.11.</t>
  </si>
  <si>
    <t>17.12.</t>
  </si>
  <si>
    <t>17.1.</t>
  </si>
  <si>
    <t>17.6.</t>
  </si>
  <si>
    <t>17.7.</t>
  </si>
  <si>
    <t>17.13.</t>
  </si>
  <si>
    <t>1.1</t>
  </si>
  <si>
    <t>1.2</t>
  </si>
  <si>
    <t>1.3</t>
  </si>
  <si>
    <t>1.4</t>
  </si>
  <si>
    <t>1.5</t>
  </si>
  <si>
    <t>1.6</t>
  </si>
  <si>
    <t>1.7</t>
  </si>
  <si>
    <t>1.7.1</t>
  </si>
  <si>
    <t>1.7.2</t>
  </si>
  <si>
    <t>1.8</t>
  </si>
  <si>
    <t>1.9</t>
  </si>
  <si>
    <t>1.10</t>
  </si>
  <si>
    <t>1.11</t>
  </si>
  <si>
    <t>1.12</t>
  </si>
  <si>
    <t>1.13</t>
  </si>
  <si>
    <t>1.14</t>
  </si>
  <si>
    <t>1.15</t>
  </si>
  <si>
    <t>1.16</t>
  </si>
  <si>
    <t xml:space="preserve">Услуги по обнародованию (официальному опубликованию) правовых актов органов государственной власти субъекта Российской Федерации и иной официальной информации через: </t>
  </si>
  <si>
    <t>Услуги по формированию и содержанию архивных фондов в целях информационного обеспечения граждан</t>
  </si>
  <si>
    <t>Услуги по сбору, анализу и обмену информацией о прогнозируемых и возникших чрезвычайных ситуациях, по своевременному оповещению и информированию населения об угрозе возникновения или о возникновении чрезвычайных ситуаций и принимаемых мерах по обеспечению безопасности населения</t>
  </si>
  <si>
    <t>Услуги по хранению резервов материальных ресурсов для ликвидации чрезвычайных ситуаций, хранению запасов материально-технических, продовольственных, медицинских и иных средств в целях гражданской обороны</t>
  </si>
  <si>
    <t xml:space="preserve">Услуги по организации и предоставлению государственных услуг многофункциональным центром </t>
  </si>
  <si>
    <t>Работы по проверке обоснованности исходных данных выполненных расчётов на предмет подготовки заключения для уполномоченного Правительством Кировской области органа исполнительной власти области по утверждению нормативов запаса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с установленной мощностью производства электрической энергии 25 мегаватт и более</t>
  </si>
  <si>
    <t xml:space="preserve">Услуги центров по профилактике и борьбе со СПИД и инфекционными заболеваниями </t>
  </si>
  <si>
    <t>Услуги по предоставлению профессионального обучения, среднего профессионального образования по профессиям и специальностям отрасли здравоохранения</t>
  </si>
  <si>
    <t>Услуги по предоставлению дополнительного профессионального образования по программам повышения квалификации и программам профессиональной переподготовки кадров отрасли здравоохранения</t>
  </si>
  <si>
    <t>Услуги по предоставлению дополнительного профессионального образования по программам повышения квалификации и программам профессиональной переподготовки кадров отрасли культура</t>
  </si>
  <si>
    <t>Услуги по предоставлению дополнительного профессионального образования по программам повышения квалификации и программам профессиональной переподготовки кадров отраслей образования</t>
  </si>
  <si>
    <t>Услуги по предоставлению дополнительного профессионального образования по программам повышения квалификации и программам профессиональной переподготовки кадров отраслей гражданской обороны, защиты населения и территорий от чрезвычайных ситуаций</t>
  </si>
  <si>
    <t>Услуги по обеспечению охраны территорий государственных природных заказников регионального значения</t>
  </si>
  <si>
    <t>Профессиональная ориентация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</si>
  <si>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Услуги по выпуску, выдаче и обслуживанию универсальных электронных карт</t>
  </si>
  <si>
    <t>Работы по ведению единого реестра информационных систем Кировской области и обеспечению доступа к содержащейся в них информации</t>
  </si>
  <si>
    <t>Услуги по сопровождению региональной навигационно-информационной системы (РНИС), в том числе по предоставлению доступа к РНИС</t>
  </si>
  <si>
    <t xml:space="preserve">Работы по проверке обоснованности исходных данных выполненных расчётов на предмет подготовки заключения для уполномоченного Правительством Кировской области органа исполнительной власти области по утверждению нормативов удельного расхода топлива при производстве тепловой энергии источниками тепловой энергии, за исключением источников тепловой энергии, функционирующих в режиме комбинированной выработки электрической и тепловой энергии с установленной мощностью производства электрической энергии 25 мегаватт и более </t>
  </si>
  <si>
    <t>Перевыполнение плана связано с продлением курса лечения детей по медицинским показаниям в КОГБУЗ "Детский санаторий "Русский Турек".</t>
  </si>
  <si>
    <t>Государствен-ное задание по предоставлению государственных услуг (выполнения работ), установленное  на 2014 год,                ВСЕГО</t>
  </si>
  <si>
    <t>Услуги по обеспечению права граждан на получение своевременной и достоверной информации о деятельности Губернатора, Правительства области и Законодательного Собрания Кировской области через:</t>
  </si>
  <si>
    <r>
      <t>Работы по обеспечению функционирования государственных информационных систем Кировской области, доступа к ним и использованию информационно-телекоммуникационных технологий при предоставлении государственных услуг</t>
    </r>
    <r>
      <rPr>
        <sz val="10"/>
        <rFont val="Arial"/>
        <family val="2"/>
        <charset val="204"/>
      </rPr>
      <t/>
    </r>
  </si>
  <si>
    <t>Неисполнение плана связано с несоблюдением подрядчиком календарного графика выполнения работ, что повлекло за собой срыв ввода в эксплуатацию автомобильной дороги.</t>
  </si>
  <si>
    <t>Перевыполнение плана обусловлено увеличением объема работ в т.ч. по противопожарной пропаганде (листовки, рекламные щиты, баннеры) связано с высокой пожарной опасностью в лесах. Дополнительные объемы работ выполнены в пределах выделенного финансирования.</t>
  </si>
  <si>
    <t xml:space="preserve">количество информаций </t>
  </si>
  <si>
    <t>человеко-экзаменов</t>
  </si>
  <si>
    <t>человеко-дней</t>
  </si>
  <si>
    <t>тыс. кв. км</t>
  </si>
  <si>
    <t>Услуги по проведению патологоанатомических вскрытий</t>
  </si>
  <si>
    <t>Перевыполнение плана связано с дополнительной заявкой департамента сельского хозяйства и продовольствия Кировской области по проведению мониторинга распространения борщевика Сосновского</t>
  </si>
  <si>
    <t>Приложение № 1</t>
  </si>
  <si>
    <t>Перевыполнение плана по КОГБУЗ «Кировский областной наркологический диспансер». В связи с появлением новых видов наркотиков увеличилось число пациентов, нуждающихся в стационарном лечении. В КОГКУЗ "Кировская областная клиническая психиатрическая больница им. академика В.М. Бехтерева" увеличилось количество лиц призывного возраста, направляемых от военкомата на стационарное обследование.</t>
  </si>
  <si>
    <t>Невыполнение плана в связи с досрочной выпиской больных за нарушение лечебного режима в филиале «Быстрицкий туберкулезный санаторий».</t>
  </si>
  <si>
    <t>Перевыполнение плана в связи с  увеличением численности детей на конец года.</t>
  </si>
  <si>
    <t>Перевыполнение плана в связи с ростом количества ВИЧ-инфицированных лиц, находящихся на диспансерном наблюдении.</t>
  </si>
  <si>
    <t>Перевыполнение плана в связи с увеличение назначенных Следственным комитетом РФ по Кировской области  биологических и медико-криминалистических экспертиз.</t>
  </si>
  <si>
    <t>Перевыполнение плана в связи с дополнительным вызовом доноров редких групп крови по заявкам ЛПУ.</t>
  </si>
  <si>
    <t>Перевыполнение плана обусловлено увеличением посетителей плановых культурно-досуговых мероприятий на открытых площадках КОГАУК "Центр культуры и туризма Кировской области", в т.ч. фестивалей народного юмора "Истобенский огурец" и "Дни романтики", IV открытого областного соревнования по мотокроссу, посвященного памяти Раифа Шаяпова", и других мероприятий.</t>
  </si>
  <si>
    <t>Перевыполнение плана в связи с  показом областными театрами 82 дополнительных спектаклей  по коллективным заявкам организаций, учебных и дошкольных заведений, а также увеличением  гастрольных и выездных спектаклей.</t>
  </si>
  <si>
    <t>Перевыполнение плана достигнуто за счет новых форм работы с читателями в областных государственных библиотеках.</t>
  </si>
  <si>
    <t xml:space="preserve">Перевыполнение плана обусловлено повышенным интересом посетителей к новым экспозициям и бесплатным акциям - выставкам ("Ночь музеев", "Ночь искусств") в областных государственных музеях. </t>
  </si>
  <si>
    <t>Перевыполнение плана обусловлено дополнительным набором слушателей на курсы повышения квалификации в группы концертмейстеров-пианистов и работников культурно-досуговых учреждений .</t>
  </si>
  <si>
    <t xml:space="preserve">Перевыполнение плана в связи с  увеличением количества обучающихся в вечерних (сменных) общеобразовательных учреждениях при исправительных колониях УФСИН из числа вновь поступивших в колонии осужденных. Кроме того, в связи с пуском нового корпуса КЭПЛ был набран дополнительный 5-й класс.
</t>
  </si>
  <si>
    <t xml:space="preserve">Перевыполнение плана в связи с увеличение количества воспитанников  в результате  поступления в учреждение  детей из одной семьи (братья и сестры), которые в интересах детей и соответствии с законодательством направляются вместе. </t>
  </si>
  <si>
    <t>Перевыполнение плана в связи с  набором обучающихся  в кружки в начале учебного года с превышением плановых показателей.</t>
  </si>
  <si>
    <t>Перевыполнение  плана в связи с  дополнительным введением мероприятия государственной итоговой аттестации в виде сочинения (изложения) для выпускников 11 классов в декабре 2014 года в соответствии с внесенными изменениями в Порядок проведения ГИА по программам основного среднего образования, утвержденным постановлением Правительства РФ № 1400 от 26.12.2013.</t>
  </si>
  <si>
    <t>Перевыполнение плана в связи с увеличением количества внеплановых отчетов и мониторингов по запросам Министерства образования и науки РФ и других ведомств.</t>
  </si>
  <si>
    <t>Перевыполнение плана в связи с увеличением нагрузки на социального работника по социальному облуживанию граждан, проживающих в сельской местности (5 чел.), и граждан, проживающих в благоустроенном жилье (10 чел.).</t>
  </si>
  <si>
    <t>Перевыполнение плана в связи с увеличением количества обращений по  жизнеустройству детей  со стороны органов и учреждений системы профилактики безнадзорности и правонарушений несовершеннолетних.</t>
  </si>
  <si>
    <t>Перевыполнение плана в связи  с активизацией работы по организации  досуга детей, находящихся в трудной жизненной ситуации и социально опасном положении,  вовлечение их в клубную и кружковую деятельность.</t>
  </si>
  <si>
    <t>Перевыполнение плана в связи с внедрением инновационных форм работы "Мобильные бригады", "Социальные экспедиции", "Участковый принцип работы" по выявлению граждан, находящихся в трудной жизненной ситуации, и оказанию срочной социальной помощи.</t>
  </si>
  <si>
    <t xml:space="preserve">Перевыполнение плана на 201 победителя и призера официальных всероссийских, международных соревнований обусловлено качественной подготовкой спортсменов, улучшением материальной технической базы. </t>
  </si>
  <si>
    <t xml:space="preserve">Перевыполнение плана на 4691 человека обусловлено популяризацией массового спорта, проведением на территории Кировской области всероссийских массовых соревнований.
</t>
  </si>
  <si>
    <t>Перевыполнение плана на 4764 человека обусловлено выполнением квалификационных требований и успешным выступлением кировских спортсменов на отборочных спортивных соревнованиях Приволжского Федерального округа.</t>
  </si>
  <si>
    <t xml:space="preserve"> Перевыполнение плана в связи с увеличением приёма документов от ликвидированных предприятий (ЗАО "Трест Ямалстройгаздобыча").</t>
  </si>
  <si>
    <t>Перевыполнение плана в связи с  увеличением объемов работы по тушению лесных пожаров и проведению мероприятий по ликвидации чрезвычайных ситуаций и их последствий, в связи с высокой пожароопасностью в лесах.</t>
  </si>
  <si>
    <t>Перевыполнение плана в связи с  открытием дополнительных офисов МФЦ и увеличением количества получаемых услуг в электронном виде.</t>
  </si>
  <si>
    <t>Перевыполнение плана связано с ростом активности выдачи универсальных электронных карт и получением электронных цифровых подписей.</t>
  </si>
  <si>
    <t>Перевыполнение плана связано с  организацией дистанционных курсов обучения компьютерной грамотности.</t>
  </si>
  <si>
    <t>Перевыполнение плана в связи с передачей автомашин скорой медицинской помощи в количестве 275 единиц на обслуживание аппаратурой спутниковой навигации.</t>
  </si>
  <si>
    <t>Перевыполнение плана в связи с увеличением количества обращений по предоставлению доступа к региональной геоинформационной системе Кировской области.</t>
  </si>
  <si>
    <t>Перевыполнение плана в связи с увеличением количества заказов на услуги по предоставлению доступа к сигналу средств навигации для осуществления геодезических и кадастровых работ.</t>
  </si>
  <si>
    <t>казенным учрежде-ниям</t>
  </si>
  <si>
    <t>бюджет-ным учрежде-ниям</t>
  </si>
  <si>
    <t>автоном-ным учрежде-ниям</t>
  </si>
  <si>
    <t xml:space="preserve">негосудар-ственным организа-циям </t>
  </si>
  <si>
    <t xml:space="preserve">Перевыполнение плана  в связи  с  увеличением дней  проживания граждан пожилого возраста и инвалидов в учреждениях (отделениях) стационарного типа. </t>
  </si>
  <si>
    <t>1</t>
  </si>
  <si>
    <t>______________</t>
  </si>
  <si>
    <t>Выполнение плана по государственным услугам в разрезе главных распорядителей средств областного бюджета за 2014 год</t>
  </si>
  <si>
    <t>количество пользова-телей</t>
  </si>
  <si>
    <t>аналитичес-кий отчет</t>
  </si>
  <si>
    <t>кв.километ-ров площади населенных пунктов</t>
  </si>
  <si>
    <t>Перевыполнение плана в связи с  организацией дополнительного приема по программам подготовки кадров для дошкольных образовательных организаций.</t>
  </si>
  <si>
    <t>Перевыполнение плана в связи с  увеличением объемов работы по проведению мониторинга пожарной опасности в лесах и лесных пожаров, организации наземной и авиационной охраны лесов, осуществлению наземной охраны лесов в связи с высокой пожароопасностью в лесах.</t>
  </si>
  <si>
    <t>Процент выполнения к государственному заданию по предоставлению государственных услуг (работ), установленному на 2014 год                 ВСЕГО</t>
  </si>
  <si>
    <t>Фактически предоставлено государствен-ных услуг (работ)  в 2014 году 
 ВСЕГО</t>
  </si>
  <si>
    <t>Перевыполнение плана связано с увеличивающейся потребностью граждан в паллиативной медицинской помощи в КОГКУЗ «Кировский областной хоспис».</t>
  </si>
  <si>
    <t>Перевыполнение плана обусловлено  увеличением потока обращений, связанных с появлением новых видов наркотиков в КОГБУЗ "Кировский областной наркологический диспансер", а также в связи   с внеплановым проведением в декабре углубленных медицинских обследований спортсменов групп начальной подготовки спортивных школ "Богатыри" и ВятОСДЮСШОР в КОГБУЗ "Кировский клинико-диагностический центр".</t>
  </si>
  <si>
    <t>Перевыполнение плана в связи с увеличением количества операционно-биопсийного материала, направляемого лечебными учреждениями города Кирова на исследование для уточнения диагнозов.</t>
  </si>
  <si>
    <t>Перевыполнение плана в связи с переходом с 01.01.2014 на федеральные государственные стандарты дошкольного образования и необходимостью обучения педагогических работников дошкольного образования в течение 2014 года, было обучено на 150 человек больше установленного задания.</t>
  </si>
  <si>
    <t xml:space="preserve"> Услуги по   предоставлению социального обслуживания гражданам пожилого возраста и инвалидам в учреждениях (отделениях) стационарного типа</t>
  </si>
  <si>
    <t>Перевыполнение плана связано с открытием офисов МФЦ и увеличением числа предоставляемых федеральных услуг (Росреестр; Федеральной миграционной службы).</t>
  </si>
  <si>
    <t>Перевыполнение плана обусловлено показом 
13 дополнительных концертов в областных концертных учреждениях по коллективным заявкам организаций.</t>
  </si>
  <si>
    <t>Перевыполнение плана   за счет удешевления стоимости путевки в детские оздоровительные лагеря , в результате  оздоровлено больше на 
12 детей.</t>
  </si>
  <si>
    <t>Перевыполнение плана связано с тем, что в 
2014 году на территории Кировской области было  зарегистрировано 143 случая выявления возбудителей заразных заболеваний животных, из них в 52  случаях были введены ограничительные мероприятия (карантин) и, соответственно, увеличено количество проводимых ветеринарно-санитарных мероприятий для ликвидации заболевания и недопущения его дальнейшего распространения</t>
  </si>
  <si>
    <t>Невыполнение плана связано со снижением в
IV квартале количества заявок на использование транспорта от органов государственной власти области в другие регионы РФ и по Кировской области</t>
  </si>
</sst>
</file>

<file path=xl/styles.xml><?xml version="1.0" encoding="utf-8"?>
<styleSheet xmlns="http://schemas.openxmlformats.org/spreadsheetml/2006/main">
  <numFmts count="3">
    <numFmt numFmtId="43" formatCode="_-* #,##0.00_р_._-;\-* #,##0.00_р_._-;_-* &quot;-&quot;??_р_._-;_-@_-"/>
    <numFmt numFmtId="164" formatCode="0.0"/>
    <numFmt numFmtId="165" formatCode="_-* #,##0_р_._-;\-* #,##0_р_._-;_-* &quot;-&quot;??_р_._-;_-@_-"/>
  </numFmts>
  <fonts count="7">
    <font>
      <sz val="10"/>
      <name val="Arial"/>
    </font>
    <font>
      <sz val="9"/>
      <name val="Times New Roman"/>
      <family val="1"/>
      <charset val="204"/>
    </font>
    <font>
      <sz val="10"/>
      <name val="Arial"/>
      <family val="2"/>
      <charset val="204"/>
    </font>
    <font>
      <sz val="9"/>
      <color rgb="FFFF0000"/>
      <name val="Times New Roman"/>
      <family val="1"/>
      <charset val="204"/>
    </font>
    <font>
      <b/>
      <sz val="9"/>
      <name val="Times New Roman"/>
      <family val="1"/>
      <charset val="204"/>
    </font>
    <font>
      <sz val="11"/>
      <name val="Times New Roman"/>
      <family val="1"/>
      <charset val="204"/>
    </font>
    <font>
      <b/>
      <sz val="12"/>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2" fillId="0" borderId="0" applyFont="0" applyFill="0" applyBorder="0" applyAlignment="0" applyProtection="0"/>
  </cellStyleXfs>
  <cellXfs count="59">
    <xf numFmtId="0" fontId="0" fillId="0" borderId="0" xfId="0"/>
    <xf numFmtId="0" fontId="1" fillId="0" borderId="0" xfId="0" applyFont="1" applyFill="1" applyAlignment="1">
      <alignment horizontal="center"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center" vertical="top"/>
    </xf>
    <xf numFmtId="164" fontId="1" fillId="0" borderId="0" xfId="0" applyNumberFormat="1" applyFont="1" applyFill="1" applyBorder="1" applyAlignment="1">
      <alignment horizontal="center" vertical="top"/>
    </xf>
    <xf numFmtId="164" fontId="1" fillId="0" borderId="0" xfId="0" applyNumberFormat="1" applyFont="1" applyFill="1" applyAlignment="1">
      <alignment horizontal="center" vertical="top"/>
    </xf>
    <xf numFmtId="0" fontId="1" fillId="0" borderId="0" xfId="0" applyFont="1" applyFill="1" applyAlignment="1">
      <alignment horizontal="center" vertical="top" wrapText="1"/>
    </xf>
    <xf numFmtId="0" fontId="1" fillId="2" borderId="1" xfId="0" applyFont="1" applyFill="1" applyBorder="1" applyAlignment="1">
      <alignment horizontal="left" vertical="top" wrapText="1"/>
    </xf>
    <xf numFmtId="0" fontId="1" fillId="2" borderId="0" xfId="0" applyFont="1" applyFill="1" applyAlignment="1">
      <alignment horizontal="left" vertical="top" wrapText="1"/>
    </xf>
    <xf numFmtId="0" fontId="1" fillId="0" borderId="1" xfId="0"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0" fontId="1" fillId="0" borderId="1" xfId="0" applyNumberFormat="1" applyFont="1" applyFill="1" applyBorder="1" applyAlignment="1" applyProtection="1">
      <alignment horizontal="center" vertical="top" wrapText="1"/>
    </xf>
    <xf numFmtId="0" fontId="1" fillId="0" borderId="1" xfId="0" applyNumberFormat="1" applyFont="1" applyFill="1" applyBorder="1" applyAlignment="1" applyProtection="1">
      <alignment horizontal="justify" vertical="top" wrapText="1"/>
    </xf>
    <xf numFmtId="49" fontId="4" fillId="0" borderId="1" xfId="0" applyNumberFormat="1" applyFont="1" applyFill="1" applyBorder="1" applyAlignment="1">
      <alignment horizontal="center"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wrapText="1"/>
    </xf>
    <xf numFmtId="1" fontId="1" fillId="0" borderId="1" xfId="0" applyNumberFormat="1" applyFont="1" applyFill="1" applyBorder="1" applyAlignment="1">
      <alignment horizontal="center" vertical="center"/>
    </xf>
    <xf numFmtId="164" fontId="1" fillId="0" borderId="1" xfId="0" applyNumberFormat="1" applyFont="1" applyFill="1" applyBorder="1" applyAlignment="1">
      <alignment horizontal="center" vertical="center"/>
    </xf>
    <xf numFmtId="2" fontId="1" fillId="0" borderId="1" xfId="0" applyNumberFormat="1" applyFont="1" applyFill="1" applyBorder="1" applyAlignment="1">
      <alignment horizontal="justify" vertical="top" wrapText="1"/>
    </xf>
    <xf numFmtId="0" fontId="1" fillId="0" borderId="1" xfId="0" applyFont="1" applyFill="1" applyBorder="1" applyAlignment="1">
      <alignment horizontal="justify" vertical="top" wrapText="1"/>
    </xf>
    <xf numFmtId="0" fontId="4" fillId="0" borderId="1" xfId="0" applyFont="1" applyFill="1" applyBorder="1" applyAlignment="1">
      <alignment horizontal="center" vertical="top" wrapText="1"/>
    </xf>
    <xf numFmtId="0"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top" wrapText="1"/>
    </xf>
    <xf numFmtId="165" fontId="1" fillId="0" borderId="1" xfId="1" applyNumberFormat="1" applyFont="1" applyFill="1" applyBorder="1" applyAlignment="1">
      <alignment horizontal="center" vertical="center" wrapText="1"/>
    </xf>
    <xf numFmtId="0" fontId="1" fillId="0" borderId="5" xfId="0" applyFont="1" applyFill="1" applyBorder="1" applyAlignment="1">
      <alignment horizontal="justify" vertical="top" wrapText="1"/>
    </xf>
    <xf numFmtId="164" fontId="1" fillId="0" borderId="1" xfId="0" applyNumberFormat="1" applyFont="1" applyFill="1" applyBorder="1" applyAlignment="1">
      <alignment horizontal="justify" vertical="top" wrapText="1"/>
    </xf>
    <xf numFmtId="14" fontId="1"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justify" vertical="top" wrapText="1"/>
    </xf>
    <xf numFmtId="0" fontId="1" fillId="0" borderId="1" xfId="0" applyFont="1" applyFill="1" applyBorder="1" applyAlignment="1">
      <alignment horizontal="left" vertical="top" wrapText="1"/>
    </xf>
    <xf numFmtId="16" fontId="1" fillId="0" borderId="1" xfId="0" applyNumberFormat="1" applyFont="1" applyFill="1" applyBorder="1" applyAlignment="1">
      <alignment horizontal="center" vertical="center"/>
    </xf>
    <xf numFmtId="0" fontId="1" fillId="0" borderId="0" xfId="0" applyFont="1" applyFill="1"/>
    <xf numFmtId="49" fontId="1" fillId="0" borderId="1"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top" wrapText="1"/>
    </xf>
    <xf numFmtId="0" fontId="1" fillId="0" borderId="0" xfId="0" applyFont="1" applyFill="1" applyBorder="1" applyAlignment="1">
      <alignment horizontal="left" vertical="top" wrapText="1"/>
    </xf>
    <xf numFmtId="0" fontId="1" fillId="0" borderId="0" xfId="0" applyFont="1" applyFill="1" applyAlignment="1">
      <alignment horizontal="justify" vertical="top" wrapText="1"/>
    </xf>
    <xf numFmtId="49" fontId="1" fillId="0" borderId="0" xfId="0" applyNumberFormat="1" applyFont="1" applyFill="1" applyAlignment="1">
      <alignment horizontal="center" vertical="top" wrapText="1"/>
    </xf>
    <xf numFmtId="0" fontId="1" fillId="0" borderId="0" xfId="0" applyFont="1" applyFill="1" applyAlignment="1">
      <alignment horizontal="left" vertical="top" wrapText="1"/>
    </xf>
    <xf numFmtId="0" fontId="1" fillId="2" borderId="1" xfId="0" applyFont="1" applyFill="1" applyBorder="1" applyAlignment="1">
      <alignment horizontal="justify" vertical="top" wrapText="1"/>
    </xf>
    <xf numFmtId="0" fontId="5" fillId="2" borderId="0" xfId="0" applyFont="1" applyFill="1" applyAlignment="1">
      <alignment horizontal="justify" vertical="top"/>
    </xf>
    <xf numFmtId="0" fontId="1" fillId="0" borderId="1" xfId="0" applyFont="1" applyFill="1" applyBorder="1" applyAlignment="1">
      <alignment horizontal="center" vertical="top"/>
    </xf>
    <xf numFmtId="0" fontId="4"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49" fontId="1" fillId="0" borderId="1" xfId="0" applyNumberFormat="1" applyFont="1" applyFill="1" applyBorder="1" applyAlignment="1">
      <alignment horizontal="center" vertical="top" wrapText="1"/>
    </xf>
    <xf numFmtId="164" fontId="1" fillId="0" borderId="1" xfId="0" applyNumberFormat="1" applyFont="1" applyFill="1" applyBorder="1" applyAlignment="1" applyProtection="1">
      <alignment horizontal="center" vertical="top" wrapText="1"/>
    </xf>
    <xf numFmtId="0" fontId="4" fillId="0" borderId="3" xfId="0" applyFont="1" applyFill="1" applyBorder="1" applyAlignment="1">
      <alignment horizontal="left" vertical="top"/>
    </xf>
    <xf numFmtId="0" fontId="4" fillId="0" borderId="2" xfId="0" applyFont="1" applyFill="1" applyBorder="1" applyAlignment="1">
      <alignment horizontal="left" vertical="top"/>
    </xf>
    <xf numFmtId="0" fontId="4" fillId="0" borderId="4" xfId="0" applyFont="1" applyFill="1" applyBorder="1" applyAlignment="1">
      <alignment horizontal="left" vertical="top"/>
    </xf>
    <xf numFmtId="0" fontId="1" fillId="0" borderId="5" xfId="0" applyNumberFormat="1" applyFont="1" applyFill="1" applyBorder="1" applyAlignment="1" applyProtection="1">
      <alignment horizontal="center" vertical="top" wrapText="1"/>
    </xf>
    <xf numFmtId="0" fontId="1" fillId="0" borderId="6" xfId="0" applyNumberFormat="1" applyFont="1" applyFill="1" applyBorder="1" applyAlignment="1" applyProtection="1">
      <alignment horizontal="center" vertical="top" wrapText="1"/>
    </xf>
    <xf numFmtId="49" fontId="1" fillId="0" borderId="0" xfId="0" applyNumberFormat="1" applyFont="1" applyFill="1" applyAlignment="1">
      <alignment horizontal="center" vertical="top" wrapText="1"/>
    </xf>
    <xf numFmtId="0" fontId="6" fillId="2" borderId="0" xfId="0" applyFont="1" applyFill="1" applyAlignment="1">
      <alignment horizontal="center" vertical="top"/>
    </xf>
    <xf numFmtId="0" fontId="0" fillId="0" borderId="0" xfId="0" applyAlignment="1">
      <alignment vertical="top"/>
    </xf>
    <xf numFmtId="0" fontId="3" fillId="0" borderId="0" xfId="0" applyFont="1" applyFill="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1" xfId="0" applyNumberFormat="1" applyFont="1" applyFill="1" applyBorder="1" applyAlignment="1" applyProtection="1">
      <alignment horizontal="center" vertical="top" wrapText="1"/>
    </xf>
  </cellXfs>
  <cellStyles count="2">
    <cellStyle name="Обычный" xfId="0" builtinId="0"/>
    <cellStyle name="Финансовый"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Q158"/>
  <sheetViews>
    <sheetView tabSelected="1" zoomScaleNormal="100" zoomScaleSheetLayoutView="100" workbookViewId="0">
      <selection activeCell="G2" sqref="G2"/>
    </sheetView>
  </sheetViews>
  <sheetFormatPr defaultRowHeight="12"/>
  <cols>
    <col min="1" max="1" width="6.5703125" style="37" customWidth="1"/>
    <col min="2" max="2" width="30.7109375" style="38" customWidth="1"/>
    <col min="3" max="3" width="10.5703125" style="1" customWidth="1"/>
    <col min="4" max="4" width="12.7109375" style="1" customWidth="1"/>
    <col min="5" max="5" width="8.7109375" style="1" customWidth="1"/>
    <col min="6" max="6" width="8" style="1" customWidth="1"/>
    <col min="7" max="7" width="9.5703125" style="1" customWidth="1"/>
    <col min="8" max="8" width="9.7109375" style="1" customWidth="1"/>
    <col min="9" max="9" width="12.28515625" style="5" customWidth="1"/>
    <col min="10" max="10" width="8.85546875" style="6" customWidth="1"/>
    <col min="11" max="11" width="7.85546875" style="1" customWidth="1"/>
    <col min="12" max="12" width="8.140625" style="1" customWidth="1"/>
    <col min="13" max="13" width="9" style="1" customWidth="1"/>
    <col min="14" max="14" width="12.7109375" style="1" customWidth="1"/>
    <col min="15" max="15" width="36.42578125" style="36" customWidth="1"/>
    <col min="16" max="16384" width="9.140625" style="1"/>
  </cols>
  <sheetData>
    <row r="1" spans="1:17" ht="15">
      <c r="A1" s="1"/>
      <c r="B1" s="55"/>
      <c r="C1" s="55"/>
      <c r="D1" s="55"/>
      <c r="I1" s="1"/>
      <c r="J1" s="1"/>
      <c r="O1" s="40" t="s">
        <v>325</v>
      </c>
      <c r="P1" s="8"/>
      <c r="Q1" s="8"/>
    </row>
    <row r="2" spans="1:17" ht="30.75" customHeight="1">
      <c r="A2" s="1"/>
      <c r="B2" s="55"/>
      <c r="C2" s="55"/>
      <c r="D2" s="55"/>
      <c r="I2" s="1"/>
      <c r="J2" s="1"/>
      <c r="O2" s="40" t="s">
        <v>161</v>
      </c>
      <c r="P2" s="8"/>
      <c r="Q2" s="8"/>
    </row>
    <row r="3" spans="1:17" ht="30.75" customHeight="1">
      <c r="A3" s="53" t="s">
        <v>364</v>
      </c>
      <c r="B3" s="53"/>
      <c r="C3" s="53"/>
      <c r="D3" s="53"/>
      <c r="E3" s="53"/>
      <c r="F3" s="53"/>
      <c r="G3" s="53"/>
      <c r="H3" s="53"/>
      <c r="I3" s="53"/>
      <c r="J3" s="53"/>
      <c r="K3" s="53"/>
      <c r="L3" s="53"/>
      <c r="M3" s="53"/>
      <c r="N3" s="53"/>
      <c r="O3" s="53"/>
      <c r="P3" s="54"/>
    </row>
    <row r="4" spans="1:17">
      <c r="A4" s="41" t="s">
        <v>195</v>
      </c>
      <c r="B4" s="41"/>
      <c r="C4" s="41"/>
      <c r="D4" s="41"/>
      <c r="E4" s="41"/>
      <c r="F4" s="41"/>
      <c r="G4" s="41"/>
      <c r="H4" s="41"/>
      <c r="I4" s="41"/>
      <c r="J4" s="41"/>
      <c r="K4" s="41"/>
      <c r="L4" s="41"/>
      <c r="M4" s="41"/>
      <c r="N4" s="41"/>
      <c r="O4" s="41"/>
    </row>
    <row r="5" spans="1:17" ht="12.75" customHeight="1">
      <c r="A5" s="45" t="s">
        <v>0</v>
      </c>
      <c r="B5" s="57" t="s">
        <v>114</v>
      </c>
      <c r="C5" s="57" t="s">
        <v>163</v>
      </c>
      <c r="D5" s="57" t="s">
        <v>314</v>
      </c>
      <c r="E5" s="41" t="s">
        <v>1</v>
      </c>
      <c r="F5" s="41"/>
      <c r="G5" s="41"/>
      <c r="H5" s="41"/>
      <c r="I5" s="58" t="s">
        <v>371</v>
      </c>
      <c r="J5" s="41" t="s">
        <v>1</v>
      </c>
      <c r="K5" s="41"/>
      <c r="L5" s="41"/>
      <c r="M5" s="41"/>
      <c r="N5" s="46" t="s">
        <v>370</v>
      </c>
      <c r="O5" s="50" t="s">
        <v>2</v>
      </c>
    </row>
    <row r="6" spans="1:17" ht="124.5" customHeight="1">
      <c r="A6" s="45"/>
      <c r="B6" s="57"/>
      <c r="C6" s="57"/>
      <c r="D6" s="57"/>
      <c r="E6" s="9" t="s">
        <v>357</v>
      </c>
      <c r="F6" s="9" t="s">
        <v>358</v>
      </c>
      <c r="G6" s="9" t="s">
        <v>359</v>
      </c>
      <c r="H6" s="9" t="s">
        <v>360</v>
      </c>
      <c r="I6" s="58"/>
      <c r="J6" s="9" t="s">
        <v>357</v>
      </c>
      <c r="K6" s="9" t="s">
        <v>358</v>
      </c>
      <c r="L6" s="9" t="s">
        <v>359</v>
      </c>
      <c r="M6" s="9" t="s">
        <v>360</v>
      </c>
      <c r="N6" s="46"/>
      <c r="O6" s="51"/>
    </row>
    <row r="7" spans="1:17" ht="12" customHeight="1">
      <c r="A7" s="10" t="s">
        <v>362</v>
      </c>
      <c r="B7" s="9">
        <v>2</v>
      </c>
      <c r="C7" s="9">
        <v>3</v>
      </c>
      <c r="D7" s="9">
        <v>4</v>
      </c>
      <c r="E7" s="9">
        <v>5</v>
      </c>
      <c r="F7" s="9">
        <v>6</v>
      </c>
      <c r="G7" s="9">
        <v>7</v>
      </c>
      <c r="H7" s="9">
        <v>8</v>
      </c>
      <c r="I7" s="11">
        <v>9</v>
      </c>
      <c r="J7" s="9">
        <v>10</v>
      </c>
      <c r="K7" s="9">
        <v>11</v>
      </c>
      <c r="L7" s="9">
        <v>12</v>
      </c>
      <c r="M7" s="9">
        <v>13</v>
      </c>
      <c r="N7" s="9">
        <v>14</v>
      </c>
      <c r="O7" s="11">
        <v>15</v>
      </c>
    </row>
    <row r="8" spans="1:17" ht="14.25" customHeight="1">
      <c r="A8" s="13">
        <v>1</v>
      </c>
      <c r="B8" s="42" t="s">
        <v>3</v>
      </c>
      <c r="C8" s="43"/>
      <c r="D8" s="43"/>
      <c r="E8" s="43"/>
      <c r="F8" s="43"/>
      <c r="G8" s="43"/>
      <c r="H8" s="43"/>
      <c r="I8" s="43"/>
      <c r="J8" s="43"/>
      <c r="K8" s="43"/>
      <c r="L8" s="43"/>
      <c r="M8" s="43"/>
      <c r="N8" s="43"/>
      <c r="O8" s="44"/>
    </row>
    <row r="9" spans="1:17" ht="122.25" customHeight="1">
      <c r="A9" s="10" t="s">
        <v>277</v>
      </c>
      <c r="B9" s="14" t="s">
        <v>202</v>
      </c>
      <c r="C9" s="15" t="s">
        <v>5</v>
      </c>
      <c r="D9" s="16">
        <f>SUM(E9:H9)</f>
        <v>728394</v>
      </c>
      <c r="E9" s="16">
        <v>683844</v>
      </c>
      <c r="F9" s="16">
        <v>44550</v>
      </c>
      <c r="G9" s="16"/>
      <c r="H9" s="16"/>
      <c r="I9" s="16">
        <f>SUM(J9:M9)</f>
        <v>733010</v>
      </c>
      <c r="J9" s="16">
        <v>688313</v>
      </c>
      <c r="K9" s="16">
        <v>44697</v>
      </c>
      <c r="L9" s="16"/>
      <c r="M9" s="16"/>
      <c r="N9" s="17">
        <f>IF(I9=0,0,I9/D9*100)</f>
        <v>100.63372295763007</v>
      </c>
      <c r="O9" s="18" t="s">
        <v>326</v>
      </c>
    </row>
    <row r="10" spans="1:17" ht="54" customHeight="1">
      <c r="A10" s="10" t="s">
        <v>278</v>
      </c>
      <c r="B10" s="14" t="s">
        <v>164</v>
      </c>
      <c r="C10" s="15" t="s">
        <v>5</v>
      </c>
      <c r="D10" s="16">
        <f>SUM(E10:H10)</f>
        <v>10200</v>
      </c>
      <c r="E10" s="16">
        <v>10200</v>
      </c>
      <c r="F10" s="16"/>
      <c r="G10" s="16"/>
      <c r="H10" s="16"/>
      <c r="I10" s="16">
        <f t="shared" ref="I10:I11" si="0">SUM(J10:M10)</f>
        <v>10231</v>
      </c>
      <c r="J10" s="16">
        <v>10231</v>
      </c>
      <c r="K10" s="16"/>
      <c r="L10" s="16"/>
      <c r="M10" s="16"/>
      <c r="N10" s="17">
        <f t="shared" ref="N10:N14" si="1">IF(I10=0,0,I10/D10*100)</f>
        <v>100.30392156862744</v>
      </c>
      <c r="O10" s="18" t="s">
        <v>372</v>
      </c>
    </row>
    <row r="11" spans="1:17" ht="48.75" customHeight="1">
      <c r="A11" s="10" t="s">
        <v>279</v>
      </c>
      <c r="B11" s="14" t="s">
        <v>203</v>
      </c>
      <c r="C11" s="15" t="s">
        <v>165</v>
      </c>
      <c r="D11" s="16">
        <f>SUM(E11:H11)</f>
        <v>120350</v>
      </c>
      <c r="E11" s="16">
        <v>120350</v>
      </c>
      <c r="F11" s="16"/>
      <c r="G11" s="16"/>
      <c r="H11" s="16"/>
      <c r="I11" s="16">
        <f t="shared" si="0"/>
        <v>120320</v>
      </c>
      <c r="J11" s="16">
        <v>120320</v>
      </c>
      <c r="K11" s="16"/>
      <c r="L11" s="16"/>
      <c r="M11" s="16"/>
      <c r="N11" s="17">
        <f t="shared" si="1"/>
        <v>99.975072704611549</v>
      </c>
      <c r="O11" s="19"/>
    </row>
    <row r="12" spans="1:17" ht="133.5" customHeight="1">
      <c r="A12" s="10" t="s">
        <v>280</v>
      </c>
      <c r="B12" s="14" t="s">
        <v>204</v>
      </c>
      <c r="C12" s="15" t="s">
        <v>166</v>
      </c>
      <c r="D12" s="16">
        <f>SUM(E12:H12)</f>
        <v>299847</v>
      </c>
      <c r="E12" s="16">
        <v>210468</v>
      </c>
      <c r="F12" s="16">
        <v>89379</v>
      </c>
      <c r="G12" s="16"/>
      <c r="H12" s="16"/>
      <c r="I12" s="16">
        <f>SUM(J12:M12)</f>
        <v>303271</v>
      </c>
      <c r="J12" s="16">
        <v>211202</v>
      </c>
      <c r="K12" s="16">
        <v>92069</v>
      </c>
      <c r="L12" s="16"/>
      <c r="M12" s="16"/>
      <c r="N12" s="17">
        <f t="shared" si="1"/>
        <v>101.14191571034561</v>
      </c>
      <c r="O12" s="19" t="s">
        <v>373</v>
      </c>
    </row>
    <row r="13" spans="1:17" ht="29.25" customHeight="1">
      <c r="A13" s="10" t="s">
        <v>281</v>
      </c>
      <c r="B13" s="14" t="s">
        <v>4</v>
      </c>
      <c r="C13" s="15" t="s">
        <v>5</v>
      </c>
      <c r="D13" s="16">
        <f>SUM(E13:H13)</f>
        <v>64924</v>
      </c>
      <c r="E13" s="16">
        <v>64924</v>
      </c>
      <c r="F13" s="16"/>
      <c r="G13" s="16"/>
      <c r="H13" s="16"/>
      <c r="I13" s="16">
        <f>SUM(J13:M13)</f>
        <v>65322</v>
      </c>
      <c r="J13" s="16">
        <v>65322</v>
      </c>
      <c r="K13" s="16"/>
      <c r="L13" s="16"/>
      <c r="M13" s="16"/>
      <c r="N13" s="17">
        <f t="shared" si="1"/>
        <v>100.61302445936788</v>
      </c>
      <c r="O13" s="19" t="s">
        <v>328</v>
      </c>
    </row>
    <row r="14" spans="1:17" ht="54" customHeight="1">
      <c r="A14" s="10" t="s">
        <v>282</v>
      </c>
      <c r="B14" s="14" t="s">
        <v>167</v>
      </c>
      <c r="C14" s="15" t="s">
        <v>5</v>
      </c>
      <c r="D14" s="16">
        <f t="shared" ref="D14:D20" si="2">SUM(E14:H14)</f>
        <v>123600</v>
      </c>
      <c r="E14" s="16"/>
      <c r="F14" s="16">
        <v>123600</v>
      </c>
      <c r="G14" s="16"/>
      <c r="H14" s="16"/>
      <c r="I14" s="16">
        <f t="shared" ref="I14:I26" si="3">SUM(J14:M14)</f>
        <v>123755</v>
      </c>
      <c r="J14" s="16"/>
      <c r="K14" s="16">
        <v>123755</v>
      </c>
      <c r="L14" s="16"/>
      <c r="M14" s="16"/>
      <c r="N14" s="17">
        <f t="shared" si="1"/>
        <v>100.12540453074435</v>
      </c>
      <c r="O14" s="19" t="s">
        <v>313</v>
      </c>
    </row>
    <row r="15" spans="1:17" ht="18.75" customHeight="1">
      <c r="A15" s="10" t="s">
        <v>283</v>
      </c>
      <c r="B15" s="14" t="s">
        <v>162</v>
      </c>
      <c r="C15" s="15"/>
      <c r="D15" s="16"/>
      <c r="E15" s="16"/>
      <c r="F15" s="16"/>
      <c r="G15" s="16"/>
      <c r="H15" s="16"/>
      <c r="I15" s="16"/>
      <c r="J15" s="16"/>
      <c r="K15" s="16"/>
      <c r="L15" s="16"/>
      <c r="M15" s="16"/>
      <c r="N15" s="17"/>
      <c r="O15" s="19"/>
    </row>
    <row r="16" spans="1:17" ht="51" customHeight="1">
      <c r="A16" s="10" t="s">
        <v>284</v>
      </c>
      <c r="B16" s="14" t="s">
        <v>168</v>
      </c>
      <c r="C16" s="15" t="s">
        <v>5</v>
      </c>
      <c r="D16" s="16">
        <f t="shared" si="2"/>
        <v>20060</v>
      </c>
      <c r="E16" s="16">
        <v>20060</v>
      </c>
      <c r="F16" s="16"/>
      <c r="G16" s="16"/>
      <c r="H16" s="16"/>
      <c r="I16" s="16">
        <f t="shared" si="3"/>
        <v>20020</v>
      </c>
      <c r="J16" s="16">
        <v>20020</v>
      </c>
      <c r="K16" s="16"/>
      <c r="L16" s="16"/>
      <c r="M16" s="16"/>
      <c r="N16" s="17">
        <f t="shared" ref="N16:N26" si="4">IF(I16=0,0,I16/D16*100)</f>
        <v>99.800598205383849</v>
      </c>
      <c r="O16" s="19" t="s">
        <v>327</v>
      </c>
    </row>
    <row r="17" spans="1:15" ht="18" customHeight="1">
      <c r="A17" s="10" t="s">
        <v>285</v>
      </c>
      <c r="B17" s="14" t="s">
        <v>169</v>
      </c>
      <c r="C17" s="15" t="s">
        <v>5</v>
      </c>
      <c r="D17" s="16">
        <f t="shared" si="2"/>
        <v>58500</v>
      </c>
      <c r="E17" s="16">
        <v>58500</v>
      </c>
      <c r="F17" s="16"/>
      <c r="G17" s="16"/>
      <c r="H17" s="16"/>
      <c r="I17" s="16">
        <f t="shared" si="3"/>
        <v>58496</v>
      </c>
      <c r="J17" s="16">
        <v>58496</v>
      </c>
      <c r="K17" s="16"/>
      <c r="L17" s="16"/>
      <c r="M17" s="16"/>
      <c r="N17" s="17">
        <f>IF(I17=0,0,I17/D17*100)</f>
        <v>99.993162393162393</v>
      </c>
      <c r="O17" s="19"/>
    </row>
    <row r="18" spans="1:15" ht="41.25" customHeight="1">
      <c r="A18" s="10" t="s">
        <v>286</v>
      </c>
      <c r="B18" s="14" t="s">
        <v>301</v>
      </c>
      <c r="C18" s="15" t="s">
        <v>166</v>
      </c>
      <c r="D18" s="16">
        <f t="shared" si="2"/>
        <v>25800</v>
      </c>
      <c r="E18" s="16"/>
      <c r="F18" s="16">
        <v>25800</v>
      </c>
      <c r="G18" s="16"/>
      <c r="H18" s="16"/>
      <c r="I18" s="16">
        <f t="shared" si="3"/>
        <v>25926</v>
      </c>
      <c r="J18" s="16"/>
      <c r="K18" s="16">
        <v>25926</v>
      </c>
      <c r="L18" s="16"/>
      <c r="M18" s="16"/>
      <c r="N18" s="17">
        <f t="shared" si="4"/>
        <v>100.48837209302326</v>
      </c>
      <c r="O18" s="19" t="s">
        <v>329</v>
      </c>
    </row>
    <row r="19" spans="1:15" ht="51" customHeight="1">
      <c r="A19" s="10" t="s">
        <v>287</v>
      </c>
      <c r="B19" s="14" t="s">
        <v>170</v>
      </c>
      <c r="C19" s="15" t="s">
        <v>171</v>
      </c>
      <c r="D19" s="16">
        <f t="shared" si="2"/>
        <v>102000</v>
      </c>
      <c r="E19" s="16"/>
      <c r="F19" s="16">
        <v>102000</v>
      </c>
      <c r="G19" s="16"/>
      <c r="H19" s="16"/>
      <c r="I19" s="16">
        <f t="shared" si="3"/>
        <v>104905</v>
      </c>
      <c r="J19" s="16"/>
      <c r="K19" s="16">
        <v>104905</v>
      </c>
      <c r="L19" s="16"/>
      <c r="M19" s="16"/>
      <c r="N19" s="17">
        <f t="shared" si="4"/>
        <v>102.84803921568628</v>
      </c>
      <c r="O19" s="19" t="s">
        <v>330</v>
      </c>
    </row>
    <row r="20" spans="1:15" ht="62.25" customHeight="1">
      <c r="A20" s="10" t="s">
        <v>288</v>
      </c>
      <c r="B20" s="14" t="s">
        <v>323</v>
      </c>
      <c r="C20" s="15" t="s">
        <v>171</v>
      </c>
      <c r="D20" s="16">
        <f t="shared" si="2"/>
        <v>348000</v>
      </c>
      <c r="E20" s="16"/>
      <c r="F20" s="16">
        <v>348000</v>
      </c>
      <c r="G20" s="16"/>
      <c r="H20" s="16"/>
      <c r="I20" s="16">
        <f t="shared" si="3"/>
        <v>355560</v>
      </c>
      <c r="J20" s="16"/>
      <c r="K20" s="16">
        <v>355560</v>
      </c>
      <c r="L20" s="16"/>
      <c r="M20" s="16"/>
      <c r="N20" s="17">
        <f t="shared" si="4"/>
        <v>102.17241379310344</v>
      </c>
      <c r="O20" s="19" t="s">
        <v>374</v>
      </c>
    </row>
    <row r="21" spans="1:15" ht="42" customHeight="1">
      <c r="A21" s="10" t="s">
        <v>289</v>
      </c>
      <c r="B21" s="14" t="s">
        <v>7</v>
      </c>
      <c r="C21" s="15" t="s">
        <v>8</v>
      </c>
      <c r="D21" s="16">
        <f t="shared" ref="D21:D26" si="5">SUM(E21:H21)</f>
        <v>11000</v>
      </c>
      <c r="E21" s="16">
        <v>11000</v>
      </c>
      <c r="F21" s="16"/>
      <c r="G21" s="16"/>
      <c r="H21" s="16"/>
      <c r="I21" s="16">
        <f t="shared" si="3"/>
        <v>11035.9</v>
      </c>
      <c r="J21" s="16">
        <v>11035.9</v>
      </c>
      <c r="K21" s="16"/>
      <c r="L21" s="16"/>
      <c r="M21" s="16"/>
      <c r="N21" s="17">
        <f t="shared" si="4"/>
        <v>100.32636363636362</v>
      </c>
      <c r="O21" s="19" t="s">
        <v>331</v>
      </c>
    </row>
    <row r="22" spans="1:15" ht="63" customHeight="1">
      <c r="A22" s="10" t="s">
        <v>290</v>
      </c>
      <c r="B22" s="14" t="s">
        <v>302</v>
      </c>
      <c r="C22" s="15" t="s">
        <v>6</v>
      </c>
      <c r="D22" s="16">
        <f t="shared" si="5"/>
        <v>1006</v>
      </c>
      <c r="E22" s="16"/>
      <c r="F22" s="16">
        <v>1006</v>
      </c>
      <c r="G22" s="16"/>
      <c r="H22" s="16"/>
      <c r="I22" s="16">
        <f t="shared" si="3"/>
        <v>1006</v>
      </c>
      <c r="J22" s="16"/>
      <c r="K22" s="16">
        <v>1006</v>
      </c>
      <c r="L22" s="16"/>
      <c r="M22" s="16"/>
      <c r="N22" s="17">
        <f t="shared" si="4"/>
        <v>100</v>
      </c>
      <c r="O22" s="19"/>
    </row>
    <row r="23" spans="1:15" ht="74.25" customHeight="1">
      <c r="A23" s="10" t="s">
        <v>291</v>
      </c>
      <c r="B23" s="14" t="s">
        <v>303</v>
      </c>
      <c r="C23" s="15" t="s">
        <v>6</v>
      </c>
      <c r="D23" s="16">
        <f t="shared" si="5"/>
        <v>3300</v>
      </c>
      <c r="E23" s="16"/>
      <c r="F23" s="16"/>
      <c r="G23" s="16">
        <v>3300</v>
      </c>
      <c r="H23" s="16"/>
      <c r="I23" s="16">
        <f t="shared" si="3"/>
        <v>3300</v>
      </c>
      <c r="J23" s="16"/>
      <c r="K23" s="16"/>
      <c r="L23" s="16">
        <v>3300</v>
      </c>
      <c r="M23" s="16"/>
      <c r="N23" s="17">
        <f t="shared" si="4"/>
        <v>100</v>
      </c>
      <c r="O23" s="19"/>
    </row>
    <row r="24" spans="1:15" ht="50.25" customHeight="1">
      <c r="A24" s="10" t="s">
        <v>292</v>
      </c>
      <c r="B24" s="14" t="s">
        <v>9</v>
      </c>
      <c r="C24" s="15" t="s">
        <v>172</v>
      </c>
      <c r="D24" s="16">
        <f t="shared" si="5"/>
        <v>404820</v>
      </c>
      <c r="E24" s="16">
        <v>404820</v>
      </c>
      <c r="F24" s="16"/>
      <c r="G24" s="16"/>
      <c r="H24" s="16"/>
      <c r="I24" s="16">
        <f t="shared" si="3"/>
        <v>404820</v>
      </c>
      <c r="J24" s="16">
        <v>404820</v>
      </c>
      <c r="K24" s="16"/>
      <c r="L24" s="16"/>
      <c r="M24" s="16"/>
      <c r="N24" s="17">
        <f t="shared" si="4"/>
        <v>100</v>
      </c>
      <c r="O24" s="19"/>
    </row>
    <row r="25" spans="1:15" ht="37.5" customHeight="1">
      <c r="A25" s="10" t="s">
        <v>293</v>
      </c>
      <c r="B25" s="14" t="s">
        <v>115</v>
      </c>
      <c r="C25" s="15" t="s">
        <v>15</v>
      </c>
      <c r="D25" s="16">
        <f t="shared" si="5"/>
        <v>1700</v>
      </c>
      <c r="E25" s="16"/>
      <c r="F25" s="16">
        <v>1700</v>
      </c>
      <c r="G25" s="16"/>
      <c r="H25" s="16"/>
      <c r="I25" s="16">
        <f t="shared" si="3"/>
        <v>1700</v>
      </c>
      <c r="J25" s="16"/>
      <c r="K25" s="16">
        <v>1700</v>
      </c>
      <c r="L25" s="16"/>
      <c r="M25" s="16"/>
      <c r="N25" s="17">
        <f t="shared" si="4"/>
        <v>100</v>
      </c>
      <c r="O25" s="19"/>
    </row>
    <row r="26" spans="1:15" ht="51.75" customHeight="1">
      <c r="A26" s="10" t="s">
        <v>294</v>
      </c>
      <c r="B26" s="14" t="s">
        <v>196</v>
      </c>
      <c r="C26" s="15" t="s">
        <v>6</v>
      </c>
      <c r="D26" s="16">
        <f t="shared" si="5"/>
        <v>2290</v>
      </c>
      <c r="E26" s="16"/>
      <c r="F26" s="16">
        <v>575</v>
      </c>
      <c r="G26" s="16"/>
      <c r="H26" s="16">
        <v>1715</v>
      </c>
      <c r="I26" s="16">
        <f t="shared" si="3"/>
        <v>2290</v>
      </c>
      <c r="J26" s="16"/>
      <c r="K26" s="16">
        <v>575</v>
      </c>
      <c r="L26" s="16"/>
      <c r="M26" s="16">
        <v>1715</v>
      </c>
      <c r="N26" s="17">
        <f t="shared" si="4"/>
        <v>100</v>
      </c>
      <c r="O26" s="19"/>
    </row>
    <row r="27" spans="1:15">
      <c r="A27" s="20">
        <v>2</v>
      </c>
      <c r="B27" s="42" t="s">
        <v>10</v>
      </c>
      <c r="C27" s="43"/>
      <c r="D27" s="43"/>
      <c r="E27" s="43"/>
      <c r="F27" s="43"/>
      <c r="G27" s="43"/>
      <c r="H27" s="43"/>
      <c r="I27" s="43"/>
      <c r="J27" s="43"/>
      <c r="K27" s="43"/>
      <c r="L27" s="43"/>
      <c r="M27" s="43"/>
      <c r="N27" s="43"/>
      <c r="O27" s="44"/>
    </row>
    <row r="28" spans="1:15" ht="42.75" customHeight="1">
      <c r="A28" s="10" t="s">
        <v>23</v>
      </c>
      <c r="B28" s="14" t="s">
        <v>11</v>
      </c>
      <c r="C28" s="15" t="s">
        <v>173</v>
      </c>
      <c r="D28" s="21">
        <f>SUM(E28:H28)</f>
        <v>31</v>
      </c>
      <c r="E28" s="21"/>
      <c r="F28" s="21">
        <v>28</v>
      </c>
      <c r="G28" s="21"/>
      <c r="H28" s="21">
        <v>3</v>
      </c>
      <c r="I28" s="22">
        <f t="shared" ref="I28:I53" si="6">SUM(J28:M28)</f>
        <v>31</v>
      </c>
      <c r="J28" s="21"/>
      <c r="K28" s="21">
        <v>28</v>
      </c>
      <c r="L28" s="21"/>
      <c r="M28" s="21">
        <v>3</v>
      </c>
      <c r="N28" s="17">
        <f t="shared" ref="N28:N38" si="7">IF(I28=0,0,I28/D28*100)</f>
        <v>100</v>
      </c>
      <c r="O28" s="19"/>
    </row>
    <row r="29" spans="1:15" ht="109.5" customHeight="1">
      <c r="A29" s="10" t="s">
        <v>24</v>
      </c>
      <c r="B29" s="14" t="s">
        <v>12</v>
      </c>
      <c r="C29" s="15" t="s">
        <v>13</v>
      </c>
      <c r="D29" s="21">
        <f t="shared" ref="D29:D53" si="8">SUM(E29:H29)</f>
        <v>115.19800000000001</v>
      </c>
      <c r="E29" s="21"/>
      <c r="F29" s="21">
        <v>90.578000000000003</v>
      </c>
      <c r="G29" s="21">
        <v>9.8930000000000007</v>
      </c>
      <c r="H29" s="21">
        <v>14.727</v>
      </c>
      <c r="I29" s="22">
        <f t="shared" si="6"/>
        <v>121.82900000000001</v>
      </c>
      <c r="J29" s="21"/>
      <c r="K29" s="21">
        <v>90.578000000000003</v>
      </c>
      <c r="L29" s="21">
        <v>16.524000000000001</v>
      </c>
      <c r="M29" s="21">
        <v>14.727</v>
      </c>
      <c r="N29" s="17">
        <f t="shared" si="7"/>
        <v>105.7561763225056</v>
      </c>
      <c r="O29" s="19" t="s">
        <v>332</v>
      </c>
    </row>
    <row r="30" spans="1:15" ht="33" customHeight="1">
      <c r="A30" s="10" t="s">
        <v>25</v>
      </c>
      <c r="B30" s="14" t="s">
        <v>14</v>
      </c>
      <c r="C30" s="15" t="s">
        <v>15</v>
      </c>
      <c r="D30" s="21">
        <f t="shared" si="8"/>
        <v>25</v>
      </c>
      <c r="E30" s="21"/>
      <c r="F30" s="21">
        <v>17</v>
      </c>
      <c r="G30" s="21">
        <v>3</v>
      </c>
      <c r="H30" s="21">
        <v>5</v>
      </c>
      <c r="I30" s="22">
        <f t="shared" si="6"/>
        <v>25</v>
      </c>
      <c r="J30" s="21"/>
      <c r="K30" s="21">
        <v>17</v>
      </c>
      <c r="L30" s="21">
        <v>3</v>
      </c>
      <c r="M30" s="21">
        <v>5</v>
      </c>
      <c r="N30" s="17">
        <f t="shared" si="7"/>
        <v>100</v>
      </c>
      <c r="O30" s="19"/>
    </row>
    <row r="31" spans="1:15" ht="75" customHeight="1">
      <c r="A31" s="10" t="s">
        <v>26</v>
      </c>
      <c r="B31" s="14" t="s">
        <v>16</v>
      </c>
      <c r="C31" s="15" t="s">
        <v>15</v>
      </c>
      <c r="D31" s="21">
        <f t="shared" si="8"/>
        <v>760</v>
      </c>
      <c r="E31" s="21"/>
      <c r="F31" s="21"/>
      <c r="G31" s="21">
        <v>760</v>
      </c>
      <c r="H31" s="21"/>
      <c r="I31" s="22">
        <f t="shared" si="6"/>
        <v>842</v>
      </c>
      <c r="J31" s="21"/>
      <c r="K31" s="21"/>
      <c r="L31" s="21">
        <v>842</v>
      </c>
      <c r="M31" s="21"/>
      <c r="N31" s="17">
        <f t="shared" si="7"/>
        <v>110.78947368421052</v>
      </c>
      <c r="O31" s="19" t="s">
        <v>333</v>
      </c>
    </row>
    <row r="32" spans="1:15" ht="48">
      <c r="A32" s="10" t="s">
        <v>27</v>
      </c>
      <c r="B32" s="14" t="s">
        <v>17</v>
      </c>
      <c r="C32" s="15" t="s">
        <v>15</v>
      </c>
      <c r="D32" s="21">
        <f t="shared" si="8"/>
        <v>840</v>
      </c>
      <c r="E32" s="21"/>
      <c r="F32" s="21"/>
      <c r="G32" s="21">
        <v>840</v>
      </c>
      <c r="H32" s="21"/>
      <c r="I32" s="22">
        <f t="shared" si="6"/>
        <v>853</v>
      </c>
      <c r="J32" s="21"/>
      <c r="K32" s="21"/>
      <c r="L32" s="21">
        <v>853</v>
      </c>
      <c r="M32" s="21"/>
      <c r="N32" s="17">
        <f t="shared" si="7"/>
        <v>101.54761904761904</v>
      </c>
      <c r="O32" s="19" t="s">
        <v>378</v>
      </c>
    </row>
    <row r="33" spans="1:15" ht="48" customHeight="1">
      <c r="A33" s="10" t="s">
        <v>28</v>
      </c>
      <c r="B33" s="14" t="s">
        <v>18</v>
      </c>
      <c r="C33" s="15" t="s">
        <v>13</v>
      </c>
      <c r="D33" s="21">
        <f t="shared" si="8"/>
        <v>1.5720000000000001</v>
      </c>
      <c r="E33" s="21"/>
      <c r="F33" s="21"/>
      <c r="G33" s="21"/>
      <c r="H33" s="21">
        <v>1.5720000000000001</v>
      </c>
      <c r="I33" s="22">
        <f t="shared" si="6"/>
        <v>1.5720000000000001</v>
      </c>
      <c r="J33" s="21"/>
      <c r="K33" s="21"/>
      <c r="L33" s="21"/>
      <c r="M33" s="21">
        <v>1.5720000000000001</v>
      </c>
      <c r="N33" s="17">
        <f t="shared" si="7"/>
        <v>100</v>
      </c>
      <c r="O33" s="19"/>
    </row>
    <row r="34" spans="1:15" ht="40.5" customHeight="1">
      <c r="A34" s="10" t="s">
        <v>29</v>
      </c>
      <c r="B34" s="14" t="s">
        <v>9</v>
      </c>
      <c r="C34" s="15" t="s">
        <v>174</v>
      </c>
      <c r="D34" s="21">
        <f t="shared" si="8"/>
        <v>2332.973</v>
      </c>
      <c r="E34" s="21"/>
      <c r="F34" s="21">
        <v>2332.973</v>
      </c>
      <c r="G34" s="21"/>
      <c r="H34" s="21"/>
      <c r="I34" s="22">
        <f t="shared" si="6"/>
        <v>2381.9630000000002</v>
      </c>
      <c r="J34" s="21"/>
      <c r="K34" s="21">
        <v>2381.9630000000002</v>
      </c>
      <c r="L34" s="21"/>
      <c r="M34" s="21"/>
      <c r="N34" s="17">
        <f t="shared" si="7"/>
        <v>102.09989571246648</v>
      </c>
      <c r="O34" s="19" t="s">
        <v>334</v>
      </c>
    </row>
    <row r="35" spans="1:15" ht="60">
      <c r="A35" s="10" t="s">
        <v>30</v>
      </c>
      <c r="B35" s="14" t="s">
        <v>19</v>
      </c>
      <c r="C35" s="15" t="s">
        <v>13</v>
      </c>
      <c r="D35" s="21">
        <f t="shared" si="8"/>
        <v>463.69</v>
      </c>
      <c r="E35" s="21"/>
      <c r="F35" s="21">
        <v>463.69</v>
      </c>
      <c r="G35" s="21"/>
      <c r="H35" s="21"/>
      <c r="I35" s="22">
        <f t="shared" si="6"/>
        <v>493.82799999999997</v>
      </c>
      <c r="J35" s="21"/>
      <c r="K35" s="21">
        <v>493.82799999999997</v>
      </c>
      <c r="L35" s="21"/>
      <c r="M35" s="21"/>
      <c r="N35" s="17">
        <f t="shared" si="7"/>
        <v>106.49960102654789</v>
      </c>
      <c r="O35" s="19" t="s">
        <v>335</v>
      </c>
    </row>
    <row r="36" spans="1:15" ht="61.5" customHeight="1">
      <c r="A36" s="10" t="s">
        <v>31</v>
      </c>
      <c r="B36" s="14" t="s">
        <v>205</v>
      </c>
      <c r="C36" s="15" t="s">
        <v>6</v>
      </c>
      <c r="D36" s="21">
        <f t="shared" si="8"/>
        <v>767</v>
      </c>
      <c r="E36" s="21"/>
      <c r="F36" s="21">
        <v>390</v>
      </c>
      <c r="G36" s="21">
        <v>377</v>
      </c>
      <c r="H36" s="21"/>
      <c r="I36" s="22">
        <f t="shared" si="6"/>
        <v>767</v>
      </c>
      <c r="J36" s="21"/>
      <c r="K36" s="21">
        <v>390</v>
      </c>
      <c r="L36" s="21">
        <v>377</v>
      </c>
      <c r="M36" s="21"/>
      <c r="N36" s="17">
        <f t="shared" si="7"/>
        <v>100</v>
      </c>
      <c r="O36" s="19"/>
    </row>
    <row r="37" spans="1:15" ht="49.5" customHeight="1">
      <c r="A37" s="10" t="s">
        <v>32</v>
      </c>
      <c r="B37" s="14" t="s">
        <v>200</v>
      </c>
      <c r="C37" s="15" t="s">
        <v>6</v>
      </c>
      <c r="D37" s="21">
        <f t="shared" si="8"/>
        <v>110</v>
      </c>
      <c r="E37" s="21"/>
      <c r="F37" s="21">
        <v>110</v>
      </c>
      <c r="G37" s="21"/>
      <c r="H37" s="21"/>
      <c r="I37" s="22">
        <f t="shared" si="6"/>
        <v>110</v>
      </c>
      <c r="J37" s="21"/>
      <c r="K37" s="21">
        <v>110</v>
      </c>
      <c r="L37" s="21"/>
      <c r="M37" s="21"/>
      <c r="N37" s="17">
        <f t="shared" si="7"/>
        <v>100</v>
      </c>
      <c r="O37" s="19"/>
    </row>
    <row r="38" spans="1:15" ht="72.75" customHeight="1">
      <c r="A38" s="10" t="s">
        <v>33</v>
      </c>
      <c r="B38" s="14" t="s">
        <v>304</v>
      </c>
      <c r="C38" s="15" t="s">
        <v>6</v>
      </c>
      <c r="D38" s="21">
        <f t="shared" si="8"/>
        <v>543</v>
      </c>
      <c r="E38" s="21"/>
      <c r="F38" s="21">
        <v>543</v>
      </c>
      <c r="G38" s="21"/>
      <c r="H38" s="21"/>
      <c r="I38" s="22">
        <f t="shared" si="6"/>
        <v>564</v>
      </c>
      <c r="J38" s="21"/>
      <c r="K38" s="21">
        <v>564</v>
      </c>
      <c r="L38" s="21"/>
      <c r="M38" s="21"/>
      <c r="N38" s="17">
        <f t="shared" si="7"/>
        <v>103.86740331491713</v>
      </c>
      <c r="O38" s="19" t="s">
        <v>336</v>
      </c>
    </row>
    <row r="39" spans="1:15" ht="120.75" customHeight="1">
      <c r="A39" s="10" t="s">
        <v>34</v>
      </c>
      <c r="B39" s="14" t="s">
        <v>20</v>
      </c>
      <c r="C39" s="15"/>
      <c r="D39" s="21"/>
      <c r="E39" s="21"/>
      <c r="F39" s="21"/>
      <c r="G39" s="21"/>
      <c r="H39" s="21"/>
      <c r="I39" s="21"/>
      <c r="J39" s="21"/>
      <c r="K39" s="21"/>
      <c r="L39" s="21"/>
      <c r="M39" s="21"/>
      <c r="N39" s="17"/>
      <c r="O39" s="19"/>
    </row>
    <row r="40" spans="1:15" ht="36">
      <c r="A40" s="10" t="s">
        <v>137</v>
      </c>
      <c r="B40" s="14" t="s">
        <v>21</v>
      </c>
      <c r="C40" s="15" t="s">
        <v>22</v>
      </c>
      <c r="D40" s="21">
        <f t="shared" si="8"/>
        <v>2</v>
      </c>
      <c r="E40" s="21"/>
      <c r="F40" s="21"/>
      <c r="G40" s="21">
        <v>2</v>
      </c>
      <c r="H40" s="21"/>
      <c r="I40" s="22">
        <f t="shared" si="6"/>
        <v>2</v>
      </c>
      <c r="J40" s="21"/>
      <c r="K40" s="21"/>
      <c r="L40" s="21">
        <v>2</v>
      </c>
      <c r="M40" s="21"/>
      <c r="N40" s="17">
        <f t="shared" ref="N40:N53" si="9">IF(I40=0,0,I40/D40*100)</f>
        <v>100</v>
      </c>
      <c r="O40" s="19"/>
    </row>
    <row r="41" spans="1:15" ht="48.75" customHeight="1">
      <c r="A41" s="10" t="s">
        <v>138</v>
      </c>
      <c r="B41" s="14" t="s">
        <v>207</v>
      </c>
      <c r="C41" s="15" t="s">
        <v>22</v>
      </c>
      <c r="D41" s="21">
        <f t="shared" si="8"/>
        <v>4</v>
      </c>
      <c r="E41" s="21"/>
      <c r="F41" s="21"/>
      <c r="G41" s="21">
        <v>4</v>
      </c>
      <c r="H41" s="21"/>
      <c r="I41" s="22">
        <f t="shared" si="6"/>
        <v>4</v>
      </c>
      <c r="J41" s="21"/>
      <c r="K41" s="21"/>
      <c r="L41" s="21">
        <v>4</v>
      </c>
      <c r="M41" s="21"/>
      <c r="N41" s="17">
        <f t="shared" si="9"/>
        <v>100</v>
      </c>
      <c r="O41" s="19"/>
    </row>
    <row r="42" spans="1:15" ht="48" customHeight="1">
      <c r="A42" s="10" t="s">
        <v>139</v>
      </c>
      <c r="B42" s="14" t="s">
        <v>208</v>
      </c>
      <c r="C42" s="15" t="s">
        <v>209</v>
      </c>
      <c r="D42" s="21">
        <f t="shared" si="8"/>
        <v>3</v>
      </c>
      <c r="E42" s="21"/>
      <c r="F42" s="21"/>
      <c r="G42" s="21">
        <v>3</v>
      </c>
      <c r="H42" s="21"/>
      <c r="I42" s="22">
        <f t="shared" si="6"/>
        <v>3</v>
      </c>
      <c r="J42" s="21"/>
      <c r="K42" s="21"/>
      <c r="L42" s="21">
        <v>3</v>
      </c>
      <c r="M42" s="21"/>
      <c r="N42" s="17">
        <f t="shared" si="9"/>
        <v>100</v>
      </c>
      <c r="O42" s="19"/>
    </row>
    <row r="43" spans="1:15" ht="48">
      <c r="A43" s="10" t="s">
        <v>140</v>
      </c>
      <c r="B43" s="14" t="s">
        <v>89</v>
      </c>
      <c r="C43" s="15" t="s">
        <v>90</v>
      </c>
      <c r="D43" s="21">
        <f t="shared" si="8"/>
        <v>4</v>
      </c>
      <c r="E43" s="21"/>
      <c r="F43" s="21"/>
      <c r="G43" s="21">
        <v>4</v>
      </c>
      <c r="H43" s="21"/>
      <c r="I43" s="22">
        <f t="shared" si="6"/>
        <v>4</v>
      </c>
      <c r="J43" s="21"/>
      <c r="K43" s="21"/>
      <c r="L43" s="21">
        <v>4</v>
      </c>
      <c r="M43" s="21"/>
      <c r="N43" s="17">
        <f t="shared" si="9"/>
        <v>100</v>
      </c>
      <c r="O43" s="19"/>
    </row>
    <row r="44" spans="1:15" ht="84.75" customHeight="1">
      <c r="A44" s="10" t="s">
        <v>141</v>
      </c>
      <c r="B44" s="14" t="s">
        <v>210</v>
      </c>
      <c r="C44" s="15" t="s">
        <v>209</v>
      </c>
      <c r="D44" s="21">
        <f t="shared" si="8"/>
        <v>1</v>
      </c>
      <c r="E44" s="21"/>
      <c r="F44" s="21"/>
      <c r="G44" s="21">
        <v>1</v>
      </c>
      <c r="H44" s="21"/>
      <c r="I44" s="22">
        <f t="shared" si="6"/>
        <v>1</v>
      </c>
      <c r="J44" s="21"/>
      <c r="K44" s="21"/>
      <c r="L44" s="21">
        <v>1</v>
      </c>
      <c r="M44" s="21"/>
      <c r="N44" s="17">
        <f t="shared" si="9"/>
        <v>100</v>
      </c>
      <c r="O44" s="19"/>
    </row>
    <row r="45" spans="1:15" ht="40.5" customHeight="1">
      <c r="A45" s="10" t="s">
        <v>142</v>
      </c>
      <c r="B45" s="14" t="s">
        <v>91</v>
      </c>
      <c r="C45" s="15" t="s">
        <v>90</v>
      </c>
      <c r="D45" s="21">
        <f t="shared" si="8"/>
        <v>37</v>
      </c>
      <c r="E45" s="21"/>
      <c r="F45" s="21"/>
      <c r="G45" s="21">
        <v>37</v>
      </c>
      <c r="H45" s="21"/>
      <c r="I45" s="22">
        <f t="shared" si="6"/>
        <v>37</v>
      </c>
      <c r="J45" s="21"/>
      <c r="K45" s="21"/>
      <c r="L45" s="21">
        <v>37</v>
      </c>
      <c r="M45" s="21"/>
      <c r="N45" s="17">
        <f t="shared" si="9"/>
        <v>100</v>
      </c>
      <c r="O45" s="19"/>
    </row>
    <row r="46" spans="1:15" ht="36">
      <c r="A46" s="10" t="s">
        <v>143</v>
      </c>
      <c r="B46" s="14" t="s">
        <v>92</v>
      </c>
      <c r="C46" s="15" t="s">
        <v>22</v>
      </c>
      <c r="D46" s="21">
        <f t="shared" si="8"/>
        <v>7</v>
      </c>
      <c r="E46" s="21"/>
      <c r="F46" s="21"/>
      <c r="G46" s="21">
        <v>7</v>
      </c>
      <c r="H46" s="21"/>
      <c r="I46" s="22">
        <f t="shared" si="6"/>
        <v>7</v>
      </c>
      <c r="J46" s="21"/>
      <c r="K46" s="21"/>
      <c r="L46" s="21">
        <v>7</v>
      </c>
      <c r="M46" s="21"/>
      <c r="N46" s="17">
        <f t="shared" si="9"/>
        <v>100</v>
      </c>
      <c r="O46" s="19"/>
    </row>
    <row r="47" spans="1:15" ht="60">
      <c r="A47" s="10" t="s">
        <v>211</v>
      </c>
      <c r="B47" s="14" t="s">
        <v>218</v>
      </c>
      <c r="C47" s="15" t="s">
        <v>22</v>
      </c>
      <c r="D47" s="21">
        <f t="shared" si="8"/>
        <v>3</v>
      </c>
      <c r="E47" s="21">
        <v>3</v>
      </c>
      <c r="F47" s="21"/>
      <c r="G47" s="21"/>
      <c r="H47" s="21"/>
      <c r="I47" s="22">
        <f t="shared" si="6"/>
        <v>3</v>
      </c>
      <c r="J47" s="21">
        <v>3</v>
      </c>
      <c r="K47" s="21"/>
      <c r="L47" s="21"/>
      <c r="M47" s="21"/>
      <c r="N47" s="17">
        <f t="shared" si="9"/>
        <v>100</v>
      </c>
      <c r="O47" s="19"/>
    </row>
    <row r="48" spans="1:15" ht="75" customHeight="1">
      <c r="A48" s="10" t="s">
        <v>212</v>
      </c>
      <c r="B48" s="14" t="s">
        <v>219</v>
      </c>
      <c r="C48" s="15" t="s">
        <v>22</v>
      </c>
      <c r="D48" s="21">
        <f t="shared" si="8"/>
        <v>6</v>
      </c>
      <c r="E48" s="21"/>
      <c r="F48" s="21"/>
      <c r="G48" s="21">
        <v>6</v>
      </c>
      <c r="H48" s="21"/>
      <c r="I48" s="22">
        <f t="shared" si="6"/>
        <v>6</v>
      </c>
      <c r="J48" s="21"/>
      <c r="K48" s="21"/>
      <c r="L48" s="21">
        <v>6</v>
      </c>
      <c r="M48" s="21"/>
      <c r="N48" s="17">
        <f t="shared" si="9"/>
        <v>100</v>
      </c>
      <c r="O48" s="19"/>
    </row>
    <row r="49" spans="1:15" ht="84" customHeight="1">
      <c r="A49" s="10" t="s">
        <v>213</v>
      </c>
      <c r="B49" s="14" t="s">
        <v>220</v>
      </c>
      <c r="C49" s="15" t="s">
        <v>90</v>
      </c>
      <c r="D49" s="21">
        <f t="shared" si="8"/>
        <v>2</v>
      </c>
      <c r="E49" s="21">
        <v>2</v>
      </c>
      <c r="F49" s="21"/>
      <c r="G49" s="21"/>
      <c r="H49" s="21"/>
      <c r="I49" s="22">
        <f t="shared" si="6"/>
        <v>2</v>
      </c>
      <c r="J49" s="21">
        <v>2</v>
      </c>
      <c r="K49" s="21"/>
      <c r="L49" s="21"/>
      <c r="M49" s="21"/>
      <c r="N49" s="17">
        <f t="shared" si="9"/>
        <v>100</v>
      </c>
      <c r="O49" s="19"/>
    </row>
    <row r="50" spans="1:15" ht="109.5" customHeight="1">
      <c r="A50" s="10" t="s">
        <v>214</v>
      </c>
      <c r="B50" s="14" t="s">
        <v>221</v>
      </c>
      <c r="C50" s="15" t="s">
        <v>22</v>
      </c>
      <c r="D50" s="21">
        <f t="shared" si="8"/>
        <v>7</v>
      </c>
      <c r="E50" s="21">
        <v>7</v>
      </c>
      <c r="F50" s="21"/>
      <c r="G50" s="21"/>
      <c r="H50" s="21"/>
      <c r="I50" s="22">
        <f t="shared" si="6"/>
        <v>7</v>
      </c>
      <c r="J50" s="21">
        <v>7</v>
      </c>
      <c r="K50" s="21"/>
      <c r="L50" s="21"/>
      <c r="M50" s="21"/>
      <c r="N50" s="17">
        <f t="shared" si="9"/>
        <v>100</v>
      </c>
      <c r="O50" s="19"/>
    </row>
    <row r="51" spans="1:15" ht="72">
      <c r="A51" s="10" t="s">
        <v>215</v>
      </c>
      <c r="B51" s="14" t="s">
        <v>222</v>
      </c>
      <c r="C51" s="15" t="s">
        <v>173</v>
      </c>
      <c r="D51" s="21">
        <f t="shared" si="8"/>
        <v>10</v>
      </c>
      <c r="E51" s="21"/>
      <c r="F51" s="21"/>
      <c r="G51" s="21">
        <v>10</v>
      </c>
      <c r="H51" s="21"/>
      <c r="I51" s="22">
        <f>SUM(J51:M51)</f>
        <v>10</v>
      </c>
      <c r="J51" s="21"/>
      <c r="K51" s="21"/>
      <c r="L51" s="21">
        <v>10</v>
      </c>
      <c r="M51" s="21"/>
      <c r="N51" s="17">
        <f t="shared" si="9"/>
        <v>100</v>
      </c>
      <c r="O51" s="19"/>
    </row>
    <row r="52" spans="1:15" ht="36">
      <c r="A52" s="10" t="s">
        <v>216</v>
      </c>
      <c r="B52" s="14" t="s">
        <v>223</v>
      </c>
      <c r="C52" s="15" t="s">
        <v>173</v>
      </c>
      <c r="D52" s="21">
        <f t="shared" si="8"/>
        <v>9</v>
      </c>
      <c r="E52" s="21"/>
      <c r="F52" s="21"/>
      <c r="G52" s="21">
        <v>9</v>
      </c>
      <c r="H52" s="21"/>
      <c r="I52" s="22">
        <f t="shared" si="6"/>
        <v>9</v>
      </c>
      <c r="J52" s="21"/>
      <c r="K52" s="21"/>
      <c r="L52" s="21">
        <v>9</v>
      </c>
      <c r="M52" s="21"/>
      <c r="N52" s="17">
        <f t="shared" si="9"/>
        <v>100</v>
      </c>
      <c r="O52" s="19"/>
    </row>
    <row r="53" spans="1:15" ht="36.75" customHeight="1">
      <c r="A53" s="10" t="s">
        <v>217</v>
      </c>
      <c r="B53" s="14" t="s">
        <v>224</v>
      </c>
      <c r="C53" s="15" t="s">
        <v>173</v>
      </c>
      <c r="D53" s="21">
        <f t="shared" si="8"/>
        <v>5</v>
      </c>
      <c r="E53" s="21"/>
      <c r="F53" s="21"/>
      <c r="G53" s="21">
        <v>5</v>
      </c>
      <c r="H53" s="21"/>
      <c r="I53" s="22">
        <f t="shared" si="6"/>
        <v>5</v>
      </c>
      <c r="J53" s="21"/>
      <c r="K53" s="21"/>
      <c r="L53" s="21">
        <v>5</v>
      </c>
      <c r="M53" s="21"/>
      <c r="N53" s="17">
        <f t="shared" si="9"/>
        <v>100</v>
      </c>
      <c r="O53" s="19"/>
    </row>
    <row r="54" spans="1:15">
      <c r="A54" s="20">
        <v>3</v>
      </c>
      <c r="B54" s="42" t="s">
        <v>35</v>
      </c>
      <c r="C54" s="43"/>
      <c r="D54" s="43"/>
      <c r="E54" s="43"/>
      <c r="F54" s="43"/>
      <c r="G54" s="43"/>
      <c r="H54" s="43"/>
      <c r="I54" s="43"/>
      <c r="J54" s="43"/>
      <c r="K54" s="43"/>
      <c r="L54" s="43"/>
      <c r="M54" s="43"/>
      <c r="N54" s="43"/>
      <c r="O54" s="44"/>
    </row>
    <row r="55" spans="1:15" ht="48">
      <c r="A55" s="9" t="s">
        <v>118</v>
      </c>
      <c r="B55" s="23" t="s">
        <v>244</v>
      </c>
      <c r="C55" s="15"/>
      <c r="D55" s="24"/>
      <c r="E55" s="21"/>
      <c r="F55" s="21"/>
      <c r="G55" s="21"/>
      <c r="H55" s="21"/>
      <c r="I55" s="21"/>
      <c r="J55" s="21"/>
      <c r="K55" s="21"/>
      <c r="L55" s="21"/>
      <c r="M55" s="21"/>
      <c r="N55" s="17"/>
      <c r="O55" s="19"/>
    </row>
    <row r="56" spans="1:15" ht="86.25" customHeight="1">
      <c r="A56" s="9" t="s">
        <v>119</v>
      </c>
      <c r="B56" s="23" t="s">
        <v>245</v>
      </c>
      <c r="C56" s="15" t="s">
        <v>6</v>
      </c>
      <c r="D56" s="21">
        <f>SUM(E56:H56)</f>
        <v>11996</v>
      </c>
      <c r="E56" s="21">
        <v>1336</v>
      </c>
      <c r="F56" s="21">
        <v>5177</v>
      </c>
      <c r="G56" s="21">
        <v>5483</v>
      </c>
      <c r="H56" s="21"/>
      <c r="I56" s="22">
        <f t="shared" ref="I56:I82" si="10">SUM(J56:M56)</f>
        <v>12113</v>
      </c>
      <c r="J56" s="21">
        <v>1412</v>
      </c>
      <c r="K56" s="21">
        <v>5204</v>
      </c>
      <c r="L56" s="21">
        <v>5497</v>
      </c>
      <c r="M56" s="21"/>
      <c r="N56" s="17">
        <f>IF(I56=0,0,I56/D56*100)</f>
        <v>100.97532510836946</v>
      </c>
      <c r="O56" s="25" t="s">
        <v>337</v>
      </c>
    </row>
    <row r="57" spans="1:15" ht="36">
      <c r="A57" s="9" t="s">
        <v>120</v>
      </c>
      <c r="B57" s="23" t="s">
        <v>246</v>
      </c>
      <c r="C57" s="15" t="s">
        <v>6</v>
      </c>
      <c r="D57" s="21">
        <f t="shared" ref="D57:D67" si="11">SUM(E57:H57)</f>
        <v>200</v>
      </c>
      <c r="E57" s="21">
        <v>200</v>
      </c>
      <c r="F57" s="21"/>
      <c r="G57" s="21"/>
      <c r="H57" s="21"/>
      <c r="I57" s="22">
        <f t="shared" si="10"/>
        <v>200</v>
      </c>
      <c r="J57" s="21">
        <v>200</v>
      </c>
      <c r="K57" s="21"/>
      <c r="L57" s="21"/>
      <c r="M57" s="21"/>
      <c r="N57" s="17">
        <f>IF(I57=0,0,I57/D57*100)</f>
        <v>100</v>
      </c>
      <c r="O57" s="26"/>
    </row>
    <row r="58" spans="1:15" ht="72">
      <c r="A58" s="9" t="s">
        <v>121</v>
      </c>
      <c r="B58" s="23" t="s">
        <v>247</v>
      </c>
      <c r="C58" s="15" t="s">
        <v>6</v>
      </c>
      <c r="D58" s="21">
        <f t="shared" si="11"/>
        <v>266</v>
      </c>
      <c r="E58" s="21">
        <v>266</v>
      </c>
      <c r="F58" s="21"/>
      <c r="G58" s="21"/>
      <c r="H58" s="21"/>
      <c r="I58" s="22">
        <f t="shared" si="10"/>
        <v>269</v>
      </c>
      <c r="J58" s="21">
        <v>269</v>
      </c>
      <c r="K58" s="21"/>
      <c r="L58" s="21"/>
      <c r="M58" s="21"/>
      <c r="N58" s="17">
        <f>IF(I58=0,0,I58/D58*100)</f>
        <v>101.12781954887218</v>
      </c>
      <c r="O58" s="25" t="s">
        <v>338</v>
      </c>
    </row>
    <row r="59" spans="1:15" ht="36">
      <c r="A59" s="9" t="s">
        <v>122</v>
      </c>
      <c r="B59" s="23" t="s">
        <v>248</v>
      </c>
      <c r="C59" s="15" t="s">
        <v>6</v>
      </c>
      <c r="D59" s="21">
        <f t="shared" si="11"/>
        <v>96</v>
      </c>
      <c r="E59" s="21">
        <v>96</v>
      </c>
      <c r="F59" s="21"/>
      <c r="G59" s="21"/>
      <c r="H59" s="21"/>
      <c r="I59" s="22">
        <f t="shared" si="10"/>
        <v>96</v>
      </c>
      <c r="J59" s="21">
        <v>96</v>
      </c>
      <c r="K59" s="21"/>
      <c r="L59" s="21"/>
      <c r="M59" s="21"/>
      <c r="N59" s="17">
        <f>IF(I59=0,0,I59/D59*100)</f>
        <v>100</v>
      </c>
      <c r="O59" s="25"/>
    </row>
    <row r="60" spans="1:15" ht="48">
      <c r="A60" s="9" t="s">
        <v>123</v>
      </c>
      <c r="B60" s="23" t="s">
        <v>249</v>
      </c>
      <c r="C60" s="15"/>
      <c r="D60" s="21"/>
      <c r="E60" s="21"/>
      <c r="F60" s="21"/>
      <c r="G60" s="21"/>
      <c r="H60" s="21"/>
      <c r="I60" s="22"/>
      <c r="J60" s="21"/>
      <c r="K60" s="21"/>
      <c r="L60" s="21"/>
      <c r="M60" s="21"/>
      <c r="N60" s="17"/>
      <c r="O60" s="26"/>
    </row>
    <row r="61" spans="1:15" ht="60.75" customHeight="1">
      <c r="A61" s="27" t="s">
        <v>124</v>
      </c>
      <c r="B61" s="23" t="s">
        <v>250</v>
      </c>
      <c r="C61" s="15" t="s">
        <v>6</v>
      </c>
      <c r="D61" s="21">
        <f t="shared" si="11"/>
        <v>18371</v>
      </c>
      <c r="E61" s="21"/>
      <c r="F61" s="21">
        <v>11627</v>
      </c>
      <c r="G61" s="21">
        <v>6704</v>
      </c>
      <c r="H61" s="21">
        <v>40</v>
      </c>
      <c r="I61" s="22">
        <f t="shared" si="10"/>
        <v>18476</v>
      </c>
      <c r="J61" s="21"/>
      <c r="K61" s="21">
        <v>11692</v>
      </c>
      <c r="L61" s="21">
        <v>6744</v>
      </c>
      <c r="M61" s="21">
        <v>40</v>
      </c>
      <c r="N61" s="17">
        <f t="shared" ref="N61:N67" si="12">IF(I61=0,0,I61/D61*100)</f>
        <v>100.57155299112732</v>
      </c>
      <c r="O61" s="19" t="s">
        <v>368</v>
      </c>
    </row>
    <row r="62" spans="1:15" ht="84">
      <c r="A62" s="9" t="s">
        <v>125</v>
      </c>
      <c r="B62" s="23" t="s">
        <v>305</v>
      </c>
      <c r="C62" s="15" t="s">
        <v>6</v>
      </c>
      <c r="D62" s="21">
        <f t="shared" si="11"/>
        <v>7500</v>
      </c>
      <c r="E62" s="21"/>
      <c r="F62" s="21"/>
      <c r="G62" s="21">
        <v>7500</v>
      </c>
      <c r="H62" s="21"/>
      <c r="I62" s="22">
        <f t="shared" si="10"/>
        <v>7650</v>
      </c>
      <c r="J62" s="21"/>
      <c r="K62" s="21"/>
      <c r="L62" s="21">
        <v>7650</v>
      </c>
      <c r="M62" s="21"/>
      <c r="N62" s="17">
        <f t="shared" si="12"/>
        <v>102</v>
      </c>
      <c r="O62" s="19" t="s">
        <v>375</v>
      </c>
    </row>
    <row r="63" spans="1:15" ht="48">
      <c r="A63" s="9" t="s">
        <v>126</v>
      </c>
      <c r="B63" s="28" t="s">
        <v>206</v>
      </c>
      <c r="C63" s="15" t="s">
        <v>6</v>
      </c>
      <c r="D63" s="21">
        <f t="shared" si="11"/>
        <v>9437</v>
      </c>
      <c r="E63" s="21"/>
      <c r="F63" s="21">
        <v>7117</v>
      </c>
      <c r="G63" s="21">
        <v>2320</v>
      </c>
      <c r="H63" s="21"/>
      <c r="I63" s="22">
        <f t="shared" si="10"/>
        <v>9751</v>
      </c>
      <c r="J63" s="21"/>
      <c r="K63" s="21">
        <v>7355</v>
      </c>
      <c r="L63" s="21">
        <v>2396</v>
      </c>
      <c r="M63" s="21"/>
      <c r="N63" s="17">
        <f t="shared" si="12"/>
        <v>103.32732860019074</v>
      </c>
      <c r="O63" s="25" t="s">
        <v>339</v>
      </c>
    </row>
    <row r="64" spans="1:15" ht="110.25" customHeight="1">
      <c r="A64" s="9" t="s">
        <v>127</v>
      </c>
      <c r="B64" s="23" t="s">
        <v>251</v>
      </c>
      <c r="C64" s="15" t="s">
        <v>320</v>
      </c>
      <c r="D64" s="21">
        <f t="shared" si="11"/>
        <v>49000</v>
      </c>
      <c r="E64" s="21"/>
      <c r="F64" s="21">
        <v>49000</v>
      </c>
      <c r="G64" s="21"/>
      <c r="H64" s="21"/>
      <c r="I64" s="22">
        <f t="shared" si="10"/>
        <v>54462</v>
      </c>
      <c r="J64" s="21"/>
      <c r="K64" s="21">
        <v>54462</v>
      </c>
      <c r="L64" s="21"/>
      <c r="M64" s="21"/>
      <c r="N64" s="17">
        <f t="shared" si="12"/>
        <v>111.14693877551021</v>
      </c>
      <c r="O64" s="25" t="s">
        <v>340</v>
      </c>
    </row>
    <row r="65" spans="1:15" ht="51" customHeight="1">
      <c r="A65" s="9" t="s">
        <v>128</v>
      </c>
      <c r="B65" s="23" t="s">
        <v>129</v>
      </c>
      <c r="C65" s="15" t="s">
        <v>319</v>
      </c>
      <c r="D65" s="21">
        <f t="shared" si="11"/>
        <v>118</v>
      </c>
      <c r="E65" s="21"/>
      <c r="F65" s="21">
        <v>118</v>
      </c>
      <c r="G65" s="21"/>
      <c r="H65" s="21"/>
      <c r="I65" s="22">
        <f t="shared" si="10"/>
        <v>141</v>
      </c>
      <c r="J65" s="21"/>
      <c r="K65" s="21">
        <v>141</v>
      </c>
      <c r="L65" s="21"/>
      <c r="M65" s="21"/>
      <c r="N65" s="17">
        <f t="shared" si="12"/>
        <v>119.4915254237288</v>
      </c>
      <c r="O65" s="25" t="s">
        <v>341</v>
      </c>
    </row>
    <row r="66" spans="1:15" ht="48">
      <c r="A66" s="9" t="s">
        <v>252</v>
      </c>
      <c r="B66" s="23" t="s">
        <v>253</v>
      </c>
      <c r="C66" s="15" t="s">
        <v>6</v>
      </c>
      <c r="D66" s="21">
        <f t="shared" si="11"/>
        <v>3418</v>
      </c>
      <c r="E66" s="21"/>
      <c r="F66" s="21">
        <v>1908</v>
      </c>
      <c r="G66" s="21">
        <v>1510</v>
      </c>
      <c r="H66" s="21"/>
      <c r="I66" s="22">
        <f t="shared" si="10"/>
        <v>3418</v>
      </c>
      <c r="J66" s="21"/>
      <c r="K66" s="21">
        <v>1908</v>
      </c>
      <c r="L66" s="21">
        <v>1510</v>
      </c>
      <c r="M66" s="21"/>
      <c r="N66" s="17">
        <f t="shared" si="12"/>
        <v>100</v>
      </c>
      <c r="O66" s="25"/>
    </row>
    <row r="67" spans="1:15" ht="48">
      <c r="A67" s="9" t="s">
        <v>254</v>
      </c>
      <c r="B67" s="23" t="s">
        <v>239</v>
      </c>
      <c r="C67" s="15" t="s">
        <v>6</v>
      </c>
      <c r="D67" s="21">
        <f t="shared" si="11"/>
        <v>1941</v>
      </c>
      <c r="E67" s="21">
        <v>1941</v>
      </c>
      <c r="F67" s="21"/>
      <c r="G67" s="21"/>
      <c r="H67" s="21"/>
      <c r="I67" s="22">
        <f t="shared" si="10"/>
        <v>1953</v>
      </c>
      <c r="J67" s="21">
        <v>1953</v>
      </c>
      <c r="K67" s="21"/>
      <c r="L67" s="21"/>
      <c r="M67" s="21"/>
      <c r="N67" s="17">
        <f t="shared" si="12"/>
        <v>100.61823802163833</v>
      </c>
      <c r="O67" s="19" t="s">
        <v>379</v>
      </c>
    </row>
    <row r="68" spans="1:15">
      <c r="A68" s="13">
        <v>4</v>
      </c>
      <c r="B68" s="42" t="s">
        <v>71</v>
      </c>
      <c r="C68" s="43"/>
      <c r="D68" s="43"/>
      <c r="E68" s="43"/>
      <c r="F68" s="43"/>
      <c r="G68" s="43"/>
      <c r="H68" s="43"/>
      <c r="I68" s="43"/>
      <c r="J68" s="43"/>
      <c r="K68" s="43"/>
      <c r="L68" s="43"/>
      <c r="M68" s="43"/>
      <c r="N68" s="43"/>
      <c r="O68" s="44"/>
    </row>
    <row r="69" spans="1:15" ht="72">
      <c r="A69" s="10" t="s">
        <v>55</v>
      </c>
      <c r="B69" s="23" t="s">
        <v>240</v>
      </c>
      <c r="C69" s="15" t="s">
        <v>6</v>
      </c>
      <c r="D69" s="21">
        <f>SUM(E69:H69)</f>
        <v>10981</v>
      </c>
      <c r="E69" s="21">
        <v>1142</v>
      </c>
      <c r="F69" s="21"/>
      <c r="G69" s="21">
        <v>9639</v>
      </c>
      <c r="H69" s="21">
        <v>200</v>
      </c>
      <c r="I69" s="22">
        <f t="shared" si="10"/>
        <v>11544</v>
      </c>
      <c r="J69" s="21">
        <v>1206</v>
      </c>
      <c r="K69" s="21"/>
      <c r="L69" s="21">
        <v>10138</v>
      </c>
      <c r="M69" s="21">
        <v>200</v>
      </c>
      <c r="N69" s="17">
        <f t="shared" ref="N69:N74" si="13">IF(I69=0,0,I69/D69*100)</f>
        <v>105.127037610418</v>
      </c>
      <c r="O69" s="29" t="s">
        <v>342</v>
      </c>
    </row>
    <row r="70" spans="1:15" ht="60">
      <c r="A70" s="10" t="s">
        <v>56</v>
      </c>
      <c r="B70" s="30" t="s">
        <v>376</v>
      </c>
      <c r="C70" s="15" t="s">
        <v>5</v>
      </c>
      <c r="D70" s="21">
        <f t="shared" ref="D70:D74" si="14">SUM(E70:H70)</f>
        <v>1752570</v>
      </c>
      <c r="E70" s="21">
        <v>1303720</v>
      </c>
      <c r="F70" s="21"/>
      <c r="G70" s="21">
        <v>448850</v>
      </c>
      <c r="H70" s="21"/>
      <c r="I70" s="22">
        <f t="shared" si="10"/>
        <v>1772089</v>
      </c>
      <c r="J70" s="21">
        <v>1315865</v>
      </c>
      <c r="K70" s="21"/>
      <c r="L70" s="21">
        <v>456224</v>
      </c>
      <c r="M70" s="21"/>
      <c r="N70" s="17">
        <f t="shared" si="13"/>
        <v>101.11373582795551</v>
      </c>
      <c r="O70" s="39" t="s">
        <v>361</v>
      </c>
    </row>
    <row r="71" spans="1:15" ht="60">
      <c r="A71" s="10" t="s">
        <v>57</v>
      </c>
      <c r="B71" s="23" t="s">
        <v>243</v>
      </c>
      <c r="C71" s="15" t="s">
        <v>5</v>
      </c>
      <c r="D71" s="21">
        <f t="shared" si="14"/>
        <v>136488</v>
      </c>
      <c r="E71" s="21">
        <v>103126</v>
      </c>
      <c r="F71" s="21"/>
      <c r="G71" s="21">
        <v>33362</v>
      </c>
      <c r="H71" s="21"/>
      <c r="I71" s="22">
        <f t="shared" si="10"/>
        <v>138002</v>
      </c>
      <c r="J71" s="21">
        <v>103511</v>
      </c>
      <c r="K71" s="21"/>
      <c r="L71" s="21">
        <v>34491</v>
      </c>
      <c r="M71" s="21"/>
      <c r="N71" s="17">
        <f t="shared" si="13"/>
        <v>101.10925502608288</v>
      </c>
      <c r="O71" s="29" t="s">
        <v>343</v>
      </c>
    </row>
    <row r="72" spans="1:15" ht="62.25" customHeight="1">
      <c r="A72" s="10" t="s">
        <v>58</v>
      </c>
      <c r="B72" s="23" t="s">
        <v>241</v>
      </c>
      <c r="C72" s="15" t="s">
        <v>321</v>
      </c>
      <c r="D72" s="21">
        <f t="shared" si="14"/>
        <v>256000</v>
      </c>
      <c r="E72" s="21">
        <v>45160</v>
      </c>
      <c r="F72" s="21"/>
      <c r="G72" s="21">
        <v>210840</v>
      </c>
      <c r="H72" s="21"/>
      <c r="I72" s="22">
        <f t="shared" si="10"/>
        <v>264457</v>
      </c>
      <c r="J72" s="21">
        <v>47186</v>
      </c>
      <c r="K72" s="21"/>
      <c r="L72" s="21">
        <v>217271</v>
      </c>
      <c r="M72" s="21"/>
      <c r="N72" s="17">
        <f t="shared" si="13"/>
        <v>103.303515625</v>
      </c>
      <c r="O72" s="29" t="s">
        <v>344</v>
      </c>
    </row>
    <row r="73" spans="1:15" ht="84">
      <c r="A73" s="10" t="s">
        <v>59</v>
      </c>
      <c r="B73" s="23" t="s">
        <v>242</v>
      </c>
      <c r="C73" s="15" t="s">
        <v>6</v>
      </c>
      <c r="D73" s="21">
        <f t="shared" si="14"/>
        <v>279550</v>
      </c>
      <c r="E73" s="21">
        <v>27150</v>
      </c>
      <c r="F73" s="21"/>
      <c r="G73" s="21">
        <v>252400</v>
      </c>
      <c r="H73" s="21"/>
      <c r="I73" s="22">
        <f t="shared" si="10"/>
        <v>284539</v>
      </c>
      <c r="J73" s="21">
        <v>27228</v>
      </c>
      <c r="K73" s="21"/>
      <c r="L73" s="21">
        <v>257311</v>
      </c>
      <c r="M73" s="21"/>
      <c r="N73" s="17">
        <f t="shared" si="13"/>
        <v>101.78465390806653</v>
      </c>
      <c r="O73" s="19" t="s">
        <v>345</v>
      </c>
    </row>
    <row r="74" spans="1:15" ht="48">
      <c r="A74" s="10" t="s">
        <v>60</v>
      </c>
      <c r="B74" s="23" t="s">
        <v>239</v>
      </c>
      <c r="C74" s="15" t="s">
        <v>6</v>
      </c>
      <c r="D74" s="21">
        <f t="shared" si="14"/>
        <v>13302</v>
      </c>
      <c r="E74" s="21">
        <v>1534</v>
      </c>
      <c r="F74" s="21"/>
      <c r="G74" s="21">
        <v>11768</v>
      </c>
      <c r="H74" s="21"/>
      <c r="I74" s="22">
        <f t="shared" si="10"/>
        <v>13304</v>
      </c>
      <c r="J74" s="21">
        <v>1535</v>
      </c>
      <c r="K74" s="21"/>
      <c r="L74" s="21">
        <v>11769</v>
      </c>
      <c r="M74" s="21"/>
      <c r="N74" s="17">
        <f t="shared" si="13"/>
        <v>100.01503533303261</v>
      </c>
      <c r="O74" s="29"/>
    </row>
    <row r="75" spans="1:15">
      <c r="A75" s="13">
        <v>5</v>
      </c>
      <c r="B75" s="42" t="s">
        <v>36</v>
      </c>
      <c r="C75" s="43"/>
      <c r="D75" s="43"/>
      <c r="E75" s="43"/>
      <c r="F75" s="43"/>
      <c r="G75" s="43"/>
      <c r="H75" s="43"/>
      <c r="I75" s="43"/>
      <c r="J75" s="43"/>
      <c r="K75" s="43"/>
      <c r="L75" s="43"/>
      <c r="M75" s="43"/>
      <c r="N75" s="43"/>
      <c r="O75" s="44"/>
    </row>
    <row r="76" spans="1:15" ht="60">
      <c r="A76" s="10" t="s">
        <v>61</v>
      </c>
      <c r="B76" s="23" t="s">
        <v>130</v>
      </c>
      <c r="C76" s="15" t="s">
        <v>6</v>
      </c>
      <c r="D76" s="21">
        <f>SUM(E76:H76)</f>
        <v>850</v>
      </c>
      <c r="E76" s="21"/>
      <c r="F76" s="21"/>
      <c r="G76" s="21">
        <v>850</v>
      </c>
      <c r="H76" s="21"/>
      <c r="I76" s="22">
        <f t="shared" si="10"/>
        <v>1051</v>
      </c>
      <c r="J76" s="21"/>
      <c r="K76" s="21"/>
      <c r="L76" s="21">
        <v>1051</v>
      </c>
      <c r="M76" s="21"/>
      <c r="N76" s="17">
        <f>IF(I76=0,0,I76/D76*100)</f>
        <v>123.64705882352942</v>
      </c>
      <c r="O76" s="19" t="s">
        <v>346</v>
      </c>
    </row>
    <row r="77" spans="1:15" ht="142.5" customHeight="1">
      <c r="A77" s="10" t="s">
        <v>62</v>
      </c>
      <c r="B77" s="23" t="s">
        <v>131</v>
      </c>
      <c r="C77" s="15"/>
      <c r="D77" s="21"/>
      <c r="E77" s="21"/>
      <c r="F77" s="21"/>
      <c r="G77" s="21"/>
      <c r="H77" s="21"/>
      <c r="I77" s="21"/>
      <c r="J77" s="21"/>
      <c r="K77" s="21"/>
      <c r="L77" s="21"/>
      <c r="M77" s="21"/>
      <c r="N77" s="17"/>
      <c r="O77" s="19"/>
    </row>
    <row r="78" spans="1:15" ht="49.5" customHeight="1">
      <c r="A78" s="45" t="s">
        <v>132</v>
      </c>
      <c r="B78" s="56" t="s">
        <v>134</v>
      </c>
      <c r="C78" s="15" t="s">
        <v>6</v>
      </c>
      <c r="D78" s="21">
        <f>SUM(E78:H78)</f>
        <v>50994</v>
      </c>
      <c r="E78" s="21"/>
      <c r="F78" s="21"/>
      <c r="G78" s="21">
        <v>50994</v>
      </c>
      <c r="H78" s="21"/>
      <c r="I78" s="22">
        <f t="shared" si="10"/>
        <v>55685</v>
      </c>
      <c r="J78" s="21"/>
      <c r="K78" s="21"/>
      <c r="L78" s="21">
        <v>55685</v>
      </c>
      <c r="M78" s="21"/>
      <c r="N78" s="17">
        <f>IF(I78=0,0,I78/D78*100)</f>
        <v>109.19912146527042</v>
      </c>
      <c r="O78" s="19" t="s">
        <v>347</v>
      </c>
    </row>
    <row r="79" spans="1:15">
      <c r="A79" s="45"/>
      <c r="B79" s="56"/>
      <c r="C79" s="15" t="s">
        <v>136</v>
      </c>
      <c r="D79" s="21">
        <f t="shared" ref="D79:D82" si="15">SUM(E79:H79)</f>
        <v>7853</v>
      </c>
      <c r="E79" s="21"/>
      <c r="F79" s="21"/>
      <c r="G79" s="21">
        <v>7853</v>
      </c>
      <c r="H79" s="21"/>
      <c r="I79" s="22">
        <f t="shared" si="10"/>
        <v>7853</v>
      </c>
      <c r="J79" s="21"/>
      <c r="K79" s="21"/>
      <c r="L79" s="21">
        <v>7853</v>
      </c>
      <c r="M79" s="21"/>
      <c r="N79" s="17">
        <f>IF(I79=0,0,I79/D79*100)</f>
        <v>100</v>
      </c>
      <c r="O79" s="19"/>
    </row>
    <row r="80" spans="1:15" ht="72">
      <c r="A80" s="10" t="s">
        <v>133</v>
      </c>
      <c r="B80" s="23" t="s">
        <v>135</v>
      </c>
      <c r="C80" s="15" t="s">
        <v>6</v>
      </c>
      <c r="D80" s="21">
        <f t="shared" si="15"/>
        <v>24791</v>
      </c>
      <c r="E80" s="21"/>
      <c r="F80" s="21"/>
      <c r="G80" s="21">
        <v>24791</v>
      </c>
      <c r="H80" s="21"/>
      <c r="I80" s="22">
        <f t="shared" si="10"/>
        <v>29555</v>
      </c>
      <c r="J80" s="21"/>
      <c r="K80" s="21"/>
      <c r="L80" s="21">
        <v>29555</v>
      </c>
      <c r="M80" s="21"/>
      <c r="N80" s="17">
        <f>IF(I80=0,0,I80/D80*100)</f>
        <v>119.216651204066</v>
      </c>
      <c r="O80" s="19" t="s">
        <v>348</v>
      </c>
    </row>
    <row r="81" spans="1:15" ht="48">
      <c r="A81" s="10" t="s">
        <v>63</v>
      </c>
      <c r="B81" s="23" t="s">
        <v>200</v>
      </c>
      <c r="C81" s="15" t="s">
        <v>6</v>
      </c>
      <c r="D81" s="21">
        <f t="shared" si="15"/>
        <v>7157</v>
      </c>
      <c r="E81" s="21"/>
      <c r="F81" s="21"/>
      <c r="G81" s="21">
        <v>6835</v>
      </c>
      <c r="H81" s="21">
        <v>322</v>
      </c>
      <c r="I81" s="22">
        <f t="shared" si="10"/>
        <v>7157</v>
      </c>
      <c r="J81" s="21"/>
      <c r="K81" s="21"/>
      <c r="L81" s="21">
        <v>6835</v>
      </c>
      <c r="M81" s="21">
        <v>322</v>
      </c>
      <c r="N81" s="17">
        <f>IF(I81=0,0,I81/D81*100)</f>
        <v>100</v>
      </c>
      <c r="O81" s="19"/>
    </row>
    <row r="82" spans="1:15" ht="48">
      <c r="A82" s="10" t="s">
        <v>201</v>
      </c>
      <c r="B82" s="23" t="s">
        <v>196</v>
      </c>
      <c r="C82" s="15" t="s">
        <v>6</v>
      </c>
      <c r="D82" s="21">
        <f t="shared" si="15"/>
        <v>1522</v>
      </c>
      <c r="E82" s="21"/>
      <c r="F82" s="21"/>
      <c r="G82" s="21">
        <v>1522</v>
      </c>
      <c r="H82" s="21"/>
      <c r="I82" s="22">
        <f t="shared" si="10"/>
        <v>1522</v>
      </c>
      <c r="J82" s="21"/>
      <c r="K82" s="21"/>
      <c r="L82" s="21">
        <v>1522</v>
      </c>
      <c r="M82" s="21"/>
      <c r="N82" s="17">
        <f>IF(I82=0,0,I82/D82*100)</f>
        <v>100</v>
      </c>
      <c r="O82" s="19"/>
    </row>
    <row r="83" spans="1:15">
      <c r="A83" s="13">
        <v>6</v>
      </c>
      <c r="B83" s="42" t="s">
        <v>97</v>
      </c>
      <c r="C83" s="43"/>
      <c r="D83" s="43"/>
      <c r="E83" s="43"/>
      <c r="F83" s="43"/>
      <c r="G83" s="43"/>
      <c r="H83" s="43"/>
      <c r="I83" s="43"/>
      <c r="J83" s="43"/>
      <c r="K83" s="43"/>
      <c r="L83" s="43"/>
      <c r="M83" s="43"/>
      <c r="N83" s="43"/>
      <c r="O83" s="44"/>
    </row>
    <row r="84" spans="1:15" ht="72">
      <c r="A84" s="10" t="s">
        <v>175</v>
      </c>
      <c r="B84" s="23" t="s">
        <v>295</v>
      </c>
      <c r="C84" s="15"/>
      <c r="D84" s="21"/>
      <c r="E84" s="21"/>
      <c r="F84" s="21"/>
      <c r="G84" s="21"/>
      <c r="H84" s="21"/>
      <c r="I84" s="21"/>
      <c r="J84" s="21"/>
      <c r="K84" s="21"/>
      <c r="L84" s="21"/>
      <c r="M84" s="21"/>
      <c r="N84" s="17"/>
      <c r="O84" s="19"/>
    </row>
    <row r="85" spans="1:15" ht="48">
      <c r="A85" s="10" t="s">
        <v>64</v>
      </c>
      <c r="B85" s="23" t="s">
        <v>176</v>
      </c>
      <c r="C85" s="15" t="s">
        <v>172</v>
      </c>
      <c r="D85" s="21">
        <f t="shared" ref="D85" si="16">SUM(E85:H85)</f>
        <v>690</v>
      </c>
      <c r="E85" s="21"/>
      <c r="F85" s="21"/>
      <c r="G85" s="21"/>
      <c r="H85" s="21">
        <v>690</v>
      </c>
      <c r="I85" s="22">
        <f t="shared" ref="I85:I153" si="17">SUM(J85:M85)</f>
        <v>690</v>
      </c>
      <c r="J85" s="21"/>
      <c r="K85" s="21"/>
      <c r="L85" s="21"/>
      <c r="M85" s="21">
        <v>690</v>
      </c>
      <c r="N85" s="17">
        <f>IF(I85=0,0,I85/D85*100)</f>
        <v>100</v>
      </c>
      <c r="O85" s="19"/>
    </row>
    <row r="86" spans="1:15" ht="24">
      <c r="A86" s="10" t="s">
        <v>65</v>
      </c>
      <c r="B86" s="23" t="s">
        <v>177</v>
      </c>
      <c r="C86" s="15" t="s">
        <v>178</v>
      </c>
      <c r="D86" s="21">
        <f t="shared" ref="D86:D151" si="18">SUM(E86:H86)</f>
        <v>650000</v>
      </c>
      <c r="E86" s="21"/>
      <c r="F86" s="21"/>
      <c r="G86" s="21">
        <v>650000</v>
      </c>
      <c r="H86" s="21"/>
      <c r="I86" s="22">
        <f t="shared" si="17"/>
        <v>650000</v>
      </c>
      <c r="J86" s="21"/>
      <c r="K86" s="21"/>
      <c r="L86" s="21">
        <v>650000</v>
      </c>
      <c r="M86" s="21"/>
      <c r="N86" s="17">
        <f>IF(I86=0,0,I86/D86*100)</f>
        <v>100</v>
      </c>
      <c r="O86" s="19"/>
    </row>
    <row r="87" spans="1:15" ht="75" customHeight="1">
      <c r="A87" s="10" t="s">
        <v>179</v>
      </c>
      <c r="B87" s="23" t="s">
        <v>315</v>
      </c>
      <c r="C87" s="15"/>
      <c r="D87" s="21"/>
      <c r="E87" s="21"/>
      <c r="F87" s="21"/>
      <c r="G87" s="21"/>
      <c r="H87" s="21"/>
      <c r="I87" s="21"/>
      <c r="J87" s="21"/>
      <c r="K87" s="21"/>
      <c r="L87" s="21"/>
      <c r="M87" s="21"/>
      <c r="N87" s="17"/>
      <c r="O87" s="19"/>
    </row>
    <row r="88" spans="1:15" ht="36">
      <c r="A88" s="10" t="s">
        <v>66</v>
      </c>
      <c r="B88" s="23" t="s">
        <v>180</v>
      </c>
      <c r="C88" s="15" t="s">
        <v>178</v>
      </c>
      <c r="D88" s="21">
        <f t="shared" si="18"/>
        <v>2080000</v>
      </c>
      <c r="E88" s="21"/>
      <c r="F88" s="21"/>
      <c r="G88" s="21">
        <v>2080000</v>
      </c>
      <c r="H88" s="21"/>
      <c r="I88" s="22">
        <f t="shared" si="17"/>
        <v>2080000</v>
      </c>
      <c r="J88" s="21"/>
      <c r="K88" s="21"/>
      <c r="L88" s="21">
        <v>2080000</v>
      </c>
      <c r="M88" s="21"/>
      <c r="N88" s="17">
        <f>IF(I88=0,0,I88/D88*100)</f>
        <v>100</v>
      </c>
      <c r="O88" s="19"/>
    </row>
    <row r="89" spans="1:15">
      <c r="A89" s="10" t="s">
        <v>67</v>
      </c>
      <c r="B89" s="23" t="s">
        <v>181</v>
      </c>
      <c r="C89" s="15" t="s">
        <v>37</v>
      </c>
      <c r="D89" s="21">
        <f t="shared" si="18"/>
        <v>3946</v>
      </c>
      <c r="E89" s="21"/>
      <c r="F89" s="21"/>
      <c r="G89" s="21"/>
      <c r="H89" s="21">
        <v>3946</v>
      </c>
      <c r="I89" s="22">
        <f t="shared" si="17"/>
        <v>3946</v>
      </c>
      <c r="J89" s="21"/>
      <c r="K89" s="21"/>
      <c r="L89" s="21"/>
      <c r="M89" s="21">
        <v>3946</v>
      </c>
      <c r="N89" s="17">
        <f>IF(I89=0,0,I89/D89*100)</f>
        <v>100</v>
      </c>
      <c r="O89" s="19"/>
    </row>
    <row r="90" spans="1:15">
      <c r="A90" s="10" t="s">
        <v>68</v>
      </c>
      <c r="B90" s="23" t="s">
        <v>182</v>
      </c>
      <c r="C90" s="15" t="s">
        <v>37</v>
      </c>
      <c r="D90" s="21">
        <f t="shared" si="18"/>
        <v>450</v>
      </c>
      <c r="E90" s="21"/>
      <c r="F90" s="21"/>
      <c r="G90" s="21"/>
      <c r="H90" s="21">
        <v>450</v>
      </c>
      <c r="I90" s="22">
        <f t="shared" si="17"/>
        <v>450</v>
      </c>
      <c r="J90" s="21"/>
      <c r="K90" s="21"/>
      <c r="L90" s="21"/>
      <c r="M90" s="21">
        <v>450</v>
      </c>
      <c r="N90" s="17">
        <f>IF(I90=0,0,I90/D90*100)</f>
        <v>100</v>
      </c>
      <c r="O90" s="19"/>
    </row>
    <row r="91" spans="1:15" ht="29.25" customHeight="1">
      <c r="A91" s="10" t="s">
        <v>69</v>
      </c>
      <c r="B91" s="23" t="s">
        <v>183</v>
      </c>
      <c r="C91" s="15" t="s">
        <v>178</v>
      </c>
      <c r="D91" s="21">
        <f t="shared" si="18"/>
        <v>92500</v>
      </c>
      <c r="E91" s="21"/>
      <c r="F91" s="21"/>
      <c r="G91" s="21"/>
      <c r="H91" s="21">
        <v>92500</v>
      </c>
      <c r="I91" s="22">
        <f t="shared" si="17"/>
        <v>92500</v>
      </c>
      <c r="J91" s="21"/>
      <c r="K91" s="21"/>
      <c r="L91" s="21"/>
      <c r="M91" s="21">
        <v>92500</v>
      </c>
      <c r="N91" s="17">
        <f>IF(I91=0,0,I91/D91*100)</f>
        <v>100</v>
      </c>
      <c r="O91" s="19"/>
    </row>
    <row r="92" spans="1:15" ht="39" customHeight="1">
      <c r="A92" s="10" t="s">
        <v>70</v>
      </c>
      <c r="B92" s="23" t="s">
        <v>184</v>
      </c>
      <c r="C92" s="15" t="s">
        <v>15</v>
      </c>
      <c r="D92" s="21">
        <f t="shared" si="18"/>
        <v>115</v>
      </c>
      <c r="E92" s="21"/>
      <c r="F92" s="21"/>
      <c r="G92" s="21"/>
      <c r="H92" s="21">
        <v>115</v>
      </c>
      <c r="I92" s="22">
        <f t="shared" si="17"/>
        <v>115</v>
      </c>
      <c r="J92" s="21"/>
      <c r="K92" s="21"/>
      <c r="L92" s="21"/>
      <c r="M92" s="21">
        <v>115</v>
      </c>
      <c r="N92" s="17">
        <f>IF(I92=0,0,I92/D92*100)</f>
        <v>100</v>
      </c>
      <c r="O92" s="19"/>
    </row>
    <row r="93" spans="1:15">
      <c r="A93" s="13">
        <v>7</v>
      </c>
      <c r="B93" s="42" t="s">
        <v>38</v>
      </c>
      <c r="C93" s="43"/>
      <c r="D93" s="43"/>
      <c r="E93" s="43"/>
      <c r="F93" s="43"/>
      <c r="G93" s="43"/>
      <c r="H93" s="43"/>
      <c r="I93" s="43"/>
      <c r="J93" s="43"/>
      <c r="K93" s="43"/>
      <c r="L93" s="43"/>
      <c r="M93" s="43"/>
      <c r="N93" s="43"/>
      <c r="O93" s="44"/>
    </row>
    <row r="94" spans="1:15" ht="36">
      <c r="A94" s="10" t="s">
        <v>72</v>
      </c>
      <c r="B94" s="23" t="s">
        <v>225</v>
      </c>
      <c r="C94" s="15" t="s">
        <v>173</v>
      </c>
      <c r="D94" s="21">
        <f t="shared" si="18"/>
        <v>125</v>
      </c>
      <c r="E94" s="21">
        <v>6</v>
      </c>
      <c r="F94" s="21"/>
      <c r="G94" s="21">
        <v>119</v>
      </c>
      <c r="H94" s="21"/>
      <c r="I94" s="22">
        <f t="shared" si="17"/>
        <v>125</v>
      </c>
      <c r="J94" s="21">
        <v>6</v>
      </c>
      <c r="K94" s="21"/>
      <c r="L94" s="21">
        <v>119</v>
      </c>
      <c r="M94" s="21"/>
      <c r="N94" s="17">
        <f>IF(I94=0,0,I94/D94*100)</f>
        <v>100</v>
      </c>
      <c r="O94" s="19"/>
    </row>
    <row r="95" spans="1:15" ht="60">
      <c r="A95" s="10" t="s">
        <v>73</v>
      </c>
      <c r="B95" s="23" t="s">
        <v>226</v>
      </c>
      <c r="C95" s="15" t="s">
        <v>6</v>
      </c>
      <c r="D95" s="21">
        <f t="shared" si="18"/>
        <v>44000</v>
      </c>
      <c r="E95" s="21"/>
      <c r="F95" s="21"/>
      <c r="G95" s="21">
        <v>44000</v>
      </c>
      <c r="H95" s="21"/>
      <c r="I95" s="22">
        <f t="shared" si="17"/>
        <v>44000</v>
      </c>
      <c r="J95" s="21"/>
      <c r="K95" s="21"/>
      <c r="L95" s="21">
        <v>44000</v>
      </c>
      <c r="M95" s="21"/>
      <c r="N95" s="17">
        <f>IF(I95=0,0,I95/D95*100)</f>
        <v>100</v>
      </c>
      <c r="O95" s="19"/>
    </row>
    <row r="96" spans="1:15" ht="24">
      <c r="A96" s="10" t="s">
        <v>185</v>
      </c>
      <c r="B96" s="23" t="s">
        <v>227</v>
      </c>
      <c r="C96" s="15" t="s">
        <v>6</v>
      </c>
      <c r="D96" s="21">
        <f t="shared" si="18"/>
        <v>496</v>
      </c>
      <c r="E96" s="21"/>
      <c r="F96" s="21"/>
      <c r="G96" s="21">
        <v>496</v>
      </c>
      <c r="H96" s="21"/>
      <c r="I96" s="22">
        <f t="shared" si="17"/>
        <v>496</v>
      </c>
      <c r="J96" s="21"/>
      <c r="K96" s="21"/>
      <c r="L96" s="21">
        <v>496</v>
      </c>
      <c r="M96" s="21"/>
      <c r="N96" s="17">
        <f>IF(I96=0,0,I96/D96*100)</f>
        <v>100</v>
      </c>
      <c r="O96" s="19"/>
    </row>
    <row r="97" spans="1:15">
      <c r="A97" s="13">
        <v>8</v>
      </c>
      <c r="B97" s="42" t="s">
        <v>39</v>
      </c>
      <c r="C97" s="43"/>
      <c r="D97" s="43"/>
      <c r="E97" s="43"/>
      <c r="F97" s="43"/>
      <c r="G97" s="43"/>
      <c r="H97" s="43"/>
      <c r="I97" s="43"/>
      <c r="J97" s="43"/>
      <c r="K97" s="43"/>
      <c r="L97" s="43"/>
      <c r="M97" s="43"/>
      <c r="N97" s="43"/>
      <c r="O97" s="44"/>
    </row>
    <row r="98" spans="1:15" ht="48">
      <c r="A98" s="10"/>
      <c r="B98" s="23" t="s">
        <v>296</v>
      </c>
      <c r="C98" s="15" t="s">
        <v>40</v>
      </c>
      <c r="D98" s="21">
        <f>SUM(E98:H98)</f>
        <v>2705848</v>
      </c>
      <c r="E98" s="21">
        <v>2705848</v>
      </c>
      <c r="F98" s="21"/>
      <c r="G98" s="21"/>
      <c r="H98" s="21"/>
      <c r="I98" s="22">
        <f t="shared" si="17"/>
        <v>2709498</v>
      </c>
      <c r="J98" s="21">
        <v>2709498</v>
      </c>
      <c r="K98" s="21"/>
      <c r="L98" s="21"/>
      <c r="M98" s="21"/>
      <c r="N98" s="17">
        <f>IF(I98=0,0,I98/D98*100)</f>
        <v>100.13489301690267</v>
      </c>
      <c r="O98" s="19" t="s">
        <v>349</v>
      </c>
    </row>
    <row r="99" spans="1:15">
      <c r="A99" s="13" t="s">
        <v>98</v>
      </c>
      <c r="B99" s="42" t="s">
        <v>41</v>
      </c>
      <c r="C99" s="43"/>
      <c r="D99" s="43"/>
      <c r="E99" s="43"/>
      <c r="F99" s="43"/>
      <c r="G99" s="43"/>
      <c r="H99" s="43"/>
      <c r="I99" s="43"/>
      <c r="J99" s="43"/>
      <c r="K99" s="43"/>
      <c r="L99" s="43"/>
      <c r="M99" s="43"/>
      <c r="N99" s="43"/>
      <c r="O99" s="44"/>
    </row>
    <row r="100" spans="1:15" ht="124.5" customHeight="1">
      <c r="A100" s="10"/>
      <c r="B100" s="23" t="s">
        <v>149</v>
      </c>
      <c r="C100" s="15" t="s">
        <v>15</v>
      </c>
      <c r="D100" s="21">
        <f>SUM(E100:H100)</f>
        <v>6150000</v>
      </c>
      <c r="E100" s="21">
        <v>6150000</v>
      </c>
      <c r="F100" s="21"/>
      <c r="G100" s="21"/>
      <c r="H100" s="21"/>
      <c r="I100" s="22">
        <f t="shared" si="17"/>
        <v>6299060</v>
      </c>
      <c r="J100" s="21">
        <v>6299060</v>
      </c>
      <c r="K100" s="21"/>
      <c r="L100" s="21"/>
      <c r="M100" s="21"/>
      <c r="N100" s="17">
        <f>IF(I100=0,0,I100/D100*100)</f>
        <v>102.42373983739836</v>
      </c>
      <c r="O100" s="25" t="s">
        <v>380</v>
      </c>
    </row>
    <row r="101" spans="1:15">
      <c r="A101" s="13" t="s">
        <v>99</v>
      </c>
      <c r="B101" s="42" t="s">
        <v>42</v>
      </c>
      <c r="C101" s="43"/>
      <c r="D101" s="43"/>
      <c r="E101" s="43"/>
      <c r="F101" s="43"/>
      <c r="G101" s="43"/>
      <c r="H101" s="43"/>
      <c r="I101" s="43"/>
      <c r="J101" s="43"/>
      <c r="K101" s="43"/>
      <c r="L101" s="43"/>
      <c r="M101" s="43"/>
      <c r="N101" s="43"/>
      <c r="O101" s="44"/>
    </row>
    <row r="102" spans="1:15" ht="108">
      <c r="A102" s="10" t="s">
        <v>74</v>
      </c>
      <c r="B102" s="23" t="s">
        <v>297</v>
      </c>
      <c r="C102" s="15" t="s">
        <v>186</v>
      </c>
      <c r="D102" s="21">
        <f>SUM(E102:H102)</f>
        <v>365</v>
      </c>
      <c r="E102" s="21"/>
      <c r="F102" s="21">
        <v>365</v>
      </c>
      <c r="G102" s="21"/>
      <c r="H102" s="21"/>
      <c r="I102" s="22">
        <f t="shared" si="17"/>
        <v>365</v>
      </c>
      <c r="J102" s="21"/>
      <c r="K102" s="21">
        <v>365</v>
      </c>
      <c r="L102" s="21"/>
      <c r="M102" s="21"/>
      <c r="N102" s="17">
        <f t="shared" ref="N102:N107" si="19">IF(I102=0,0,I102/D102*100)</f>
        <v>100</v>
      </c>
      <c r="O102" s="19"/>
    </row>
    <row r="103" spans="1:15" ht="74.25" customHeight="1">
      <c r="A103" s="10" t="s">
        <v>75</v>
      </c>
      <c r="B103" s="23" t="s">
        <v>298</v>
      </c>
      <c r="C103" s="15" t="s">
        <v>187</v>
      </c>
      <c r="D103" s="21">
        <f t="shared" ref="D103:D107" si="20">SUM(E103:H103)</f>
        <v>3828</v>
      </c>
      <c r="E103" s="21"/>
      <c r="F103" s="21">
        <v>3828</v>
      </c>
      <c r="G103" s="21"/>
      <c r="H103" s="21"/>
      <c r="I103" s="22">
        <f t="shared" si="17"/>
        <v>3828</v>
      </c>
      <c r="J103" s="21"/>
      <c r="K103" s="21">
        <v>3828</v>
      </c>
      <c r="L103" s="21"/>
      <c r="M103" s="21"/>
      <c r="N103" s="17">
        <f t="shared" si="19"/>
        <v>100</v>
      </c>
      <c r="O103" s="19"/>
    </row>
    <row r="104" spans="1:15" ht="99.75" customHeight="1">
      <c r="A104" s="10" t="s">
        <v>76</v>
      </c>
      <c r="B104" s="23" t="s">
        <v>306</v>
      </c>
      <c r="C104" s="15" t="s">
        <v>6</v>
      </c>
      <c r="D104" s="21">
        <f t="shared" si="20"/>
        <v>1100</v>
      </c>
      <c r="E104" s="21"/>
      <c r="F104" s="21">
        <v>1100</v>
      </c>
      <c r="G104" s="21"/>
      <c r="H104" s="21"/>
      <c r="I104" s="22">
        <f t="shared" si="17"/>
        <v>1100</v>
      </c>
      <c r="J104" s="21"/>
      <c r="K104" s="21">
        <v>1100</v>
      </c>
      <c r="L104" s="21"/>
      <c r="M104" s="21"/>
      <c r="N104" s="17">
        <f t="shared" si="19"/>
        <v>100</v>
      </c>
      <c r="O104" s="19"/>
    </row>
    <row r="105" spans="1:15" ht="60">
      <c r="A105" s="10" t="s">
        <v>100</v>
      </c>
      <c r="B105" s="23" t="s">
        <v>43</v>
      </c>
      <c r="C105" s="15" t="s">
        <v>186</v>
      </c>
      <c r="D105" s="21">
        <f t="shared" si="20"/>
        <v>365</v>
      </c>
      <c r="E105" s="21">
        <v>365</v>
      </c>
      <c r="F105" s="21"/>
      <c r="G105" s="21"/>
      <c r="H105" s="21"/>
      <c r="I105" s="22">
        <f t="shared" si="17"/>
        <v>365</v>
      </c>
      <c r="J105" s="21">
        <v>365</v>
      </c>
      <c r="K105" s="21"/>
      <c r="L105" s="21"/>
      <c r="M105" s="21"/>
      <c r="N105" s="17">
        <f t="shared" si="19"/>
        <v>100</v>
      </c>
      <c r="O105" s="19"/>
    </row>
    <row r="106" spans="1:15" ht="135" customHeight="1">
      <c r="A106" s="10" t="s">
        <v>101</v>
      </c>
      <c r="B106" s="23" t="s">
        <v>44</v>
      </c>
      <c r="C106" s="15" t="s">
        <v>367</v>
      </c>
      <c r="D106" s="21">
        <f t="shared" si="20"/>
        <v>1697.8</v>
      </c>
      <c r="E106" s="21">
        <v>1697.8</v>
      </c>
      <c r="F106" s="21"/>
      <c r="G106" s="21"/>
      <c r="H106" s="21"/>
      <c r="I106" s="22">
        <f t="shared" si="17"/>
        <v>1697.8</v>
      </c>
      <c r="J106" s="22">
        <v>1697.8</v>
      </c>
      <c r="K106" s="21"/>
      <c r="L106" s="21"/>
      <c r="M106" s="21"/>
      <c r="N106" s="17">
        <f t="shared" si="19"/>
        <v>100</v>
      </c>
      <c r="O106" s="19"/>
    </row>
    <row r="107" spans="1:15" ht="60">
      <c r="A107" s="10" t="s">
        <v>102</v>
      </c>
      <c r="B107" s="23" t="s">
        <v>88</v>
      </c>
      <c r="C107" s="15" t="s">
        <v>322</v>
      </c>
      <c r="D107" s="21">
        <f t="shared" si="20"/>
        <v>2421</v>
      </c>
      <c r="E107" s="21"/>
      <c r="F107" s="21">
        <v>2421</v>
      </c>
      <c r="G107" s="21"/>
      <c r="H107" s="21"/>
      <c r="I107" s="22">
        <f t="shared" si="17"/>
        <v>2188.9</v>
      </c>
      <c r="J107" s="21"/>
      <c r="K107" s="21">
        <v>2188.9</v>
      </c>
      <c r="L107" s="21"/>
      <c r="M107" s="21"/>
      <c r="N107" s="17">
        <f t="shared" si="19"/>
        <v>90.413052457662118</v>
      </c>
      <c r="O107" s="19" t="s">
        <v>381</v>
      </c>
    </row>
    <row r="108" spans="1:15">
      <c r="A108" s="13" t="s">
        <v>106</v>
      </c>
      <c r="B108" s="42" t="s">
        <v>45</v>
      </c>
      <c r="C108" s="43"/>
      <c r="D108" s="43"/>
      <c r="E108" s="43"/>
      <c r="F108" s="43"/>
      <c r="G108" s="43"/>
      <c r="H108" s="43"/>
      <c r="I108" s="43"/>
      <c r="J108" s="43"/>
      <c r="K108" s="43"/>
      <c r="L108" s="43"/>
      <c r="M108" s="43"/>
      <c r="N108" s="43"/>
      <c r="O108" s="44"/>
    </row>
    <row r="109" spans="1:15" ht="36">
      <c r="A109" s="10" t="s">
        <v>77</v>
      </c>
      <c r="B109" s="23" t="s">
        <v>236</v>
      </c>
      <c r="C109" s="15" t="s">
        <v>188</v>
      </c>
      <c r="D109" s="21">
        <f t="shared" si="18"/>
        <v>400</v>
      </c>
      <c r="E109" s="21"/>
      <c r="F109" s="21">
        <v>400</v>
      </c>
      <c r="G109" s="21"/>
      <c r="H109" s="21"/>
      <c r="I109" s="22">
        <f t="shared" si="17"/>
        <v>400</v>
      </c>
      <c r="J109" s="21"/>
      <c r="K109" s="21">
        <v>400</v>
      </c>
      <c r="L109" s="21"/>
      <c r="M109" s="21"/>
      <c r="N109" s="17">
        <f>IF(I109=0,0,I109/D109*100)</f>
        <v>100</v>
      </c>
      <c r="O109" s="12"/>
    </row>
    <row r="110" spans="1:15" ht="36">
      <c r="A110" s="10" t="s">
        <v>78</v>
      </c>
      <c r="B110" s="23" t="s">
        <v>94</v>
      </c>
      <c r="C110" s="15" t="s">
        <v>237</v>
      </c>
      <c r="D110" s="21">
        <f t="shared" si="18"/>
        <v>148</v>
      </c>
      <c r="E110" s="21"/>
      <c r="F110" s="21">
        <v>148</v>
      </c>
      <c r="G110" s="21"/>
      <c r="H110" s="21"/>
      <c r="I110" s="22">
        <f t="shared" si="17"/>
        <v>148</v>
      </c>
      <c r="J110" s="21"/>
      <c r="K110" s="21">
        <v>148</v>
      </c>
      <c r="L110" s="21"/>
      <c r="M110" s="21"/>
      <c r="N110" s="17">
        <f>IF(I110=0,0,I110/D110*100)</f>
        <v>100</v>
      </c>
      <c r="O110" s="12"/>
    </row>
    <row r="111" spans="1:15" ht="37.5" customHeight="1">
      <c r="A111" s="10" t="s">
        <v>79</v>
      </c>
      <c r="B111" s="23" t="s">
        <v>307</v>
      </c>
      <c r="C111" s="15" t="s">
        <v>189</v>
      </c>
      <c r="D111" s="21">
        <f t="shared" si="18"/>
        <v>280</v>
      </c>
      <c r="E111" s="21"/>
      <c r="F111" s="21">
        <v>280</v>
      </c>
      <c r="G111" s="21"/>
      <c r="H111" s="21"/>
      <c r="I111" s="22">
        <f t="shared" si="17"/>
        <v>280</v>
      </c>
      <c r="J111" s="21"/>
      <c r="K111" s="21">
        <v>280</v>
      </c>
      <c r="L111" s="21"/>
      <c r="M111" s="21"/>
      <c r="N111" s="17">
        <f>IF(I111=0,0,I111/D111*100)</f>
        <v>100</v>
      </c>
      <c r="O111" s="12"/>
    </row>
    <row r="112" spans="1:15" ht="48">
      <c r="A112" s="10" t="s">
        <v>80</v>
      </c>
      <c r="B112" s="23" t="s">
        <v>95</v>
      </c>
      <c r="C112" s="15" t="s">
        <v>319</v>
      </c>
      <c r="D112" s="21">
        <f t="shared" si="18"/>
        <v>20</v>
      </c>
      <c r="E112" s="21"/>
      <c r="F112" s="21">
        <v>20</v>
      </c>
      <c r="G112" s="21"/>
      <c r="H112" s="21"/>
      <c r="I112" s="22">
        <f t="shared" si="17"/>
        <v>20</v>
      </c>
      <c r="J112" s="21"/>
      <c r="K112" s="21">
        <v>20</v>
      </c>
      <c r="L112" s="21"/>
      <c r="M112" s="21"/>
      <c r="N112" s="17">
        <f>IF(I112=0,0,I112/D112*100)</f>
        <v>100</v>
      </c>
      <c r="O112" s="19"/>
    </row>
    <row r="113" spans="1:15">
      <c r="A113" s="13" t="s">
        <v>107</v>
      </c>
      <c r="B113" s="42" t="s">
        <v>103</v>
      </c>
      <c r="C113" s="43"/>
      <c r="D113" s="43"/>
      <c r="E113" s="43"/>
      <c r="F113" s="43"/>
      <c r="G113" s="43"/>
      <c r="H113" s="43"/>
      <c r="I113" s="43"/>
      <c r="J113" s="43"/>
      <c r="K113" s="43"/>
      <c r="L113" s="43"/>
      <c r="M113" s="43"/>
      <c r="N113" s="43"/>
      <c r="O113" s="44"/>
    </row>
    <row r="114" spans="1:15" ht="48">
      <c r="A114" s="10" t="s">
        <v>81</v>
      </c>
      <c r="B114" s="23" t="s">
        <v>46</v>
      </c>
      <c r="C114" s="15" t="s">
        <v>190</v>
      </c>
      <c r="D114" s="21">
        <f t="shared" si="18"/>
        <v>3003.55</v>
      </c>
      <c r="E114" s="21">
        <v>3003.55</v>
      </c>
      <c r="F114" s="21"/>
      <c r="G114" s="21"/>
      <c r="H114" s="21"/>
      <c r="I114" s="22">
        <f t="shared" si="17"/>
        <v>3003.55</v>
      </c>
      <c r="J114" s="21">
        <v>3003.55</v>
      </c>
      <c r="K114" s="21"/>
      <c r="L114" s="21"/>
      <c r="M114" s="21"/>
      <c r="N114" s="17">
        <f>IF(I114=0,0,I114/D114*100)</f>
        <v>100</v>
      </c>
      <c r="O114" s="19"/>
    </row>
    <row r="115" spans="1:15" ht="48">
      <c r="A115" s="10" t="s">
        <v>157</v>
      </c>
      <c r="B115" s="23" t="s">
        <v>191</v>
      </c>
      <c r="C115" s="15"/>
      <c r="D115" s="21"/>
      <c r="E115" s="21"/>
      <c r="F115" s="21"/>
      <c r="G115" s="21"/>
      <c r="H115" s="21"/>
      <c r="I115" s="22"/>
      <c r="J115" s="21"/>
      <c r="K115" s="21"/>
      <c r="L115" s="21"/>
      <c r="M115" s="21"/>
      <c r="N115" s="17"/>
      <c r="O115" s="19"/>
    </row>
    <row r="116" spans="1:15" ht="48">
      <c r="A116" s="10" t="s">
        <v>158</v>
      </c>
      <c r="B116" s="23" t="s">
        <v>160</v>
      </c>
      <c r="C116" s="15" t="s">
        <v>190</v>
      </c>
      <c r="D116" s="21">
        <f t="shared" si="18"/>
        <v>4.59</v>
      </c>
      <c r="E116" s="21">
        <v>4.59</v>
      </c>
      <c r="F116" s="21"/>
      <c r="G116" s="21"/>
      <c r="H116" s="21"/>
      <c r="I116" s="22">
        <f t="shared" si="17"/>
        <v>3</v>
      </c>
      <c r="J116" s="21">
        <v>3</v>
      </c>
      <c r="K116" s="21"/>
      <c r="L116" s="21"/>
      <c r="M116" s="21"/>
      <c r="N116" s="17">
        <f>IF(I116=0,0,I116/D116*100)</f>
        <v>65.359477124183002</v>
      </c>
      <c r="O116" s="19" t="s">
        <v>317</v>
      </c>
    </row>
    <row r="117" spans="1:15" ht="24">
      <c r="A117" s="10" t="s">
        <v>159</v>
      </c>
      <c r="B117" s="23" t="s">
        <v>147</v>
      </c>
      <c r="C117" s="15" t="s">
        <v>148</v>
      </c>
      <c r="D117" s="21">
        <f t="shared" si="18"/>
        <v>132.30000000000001</v>
      </c>
      <c r="E117" s="21">
        <v>132.30000000000001</v>
      </c>
      <c r="F117" s="21"/>
      <c r="G117" s="21"/>
      <c r="H117" s="21"/>
      <c r="I117" s="22">
        <f t="shared" si="17"/>
        <v>132.30000000000001</v>
      </c>
      <c r="J117" s="21">
        <v>132.30000000000001</v>
      </c>
      <c r="K117" s="21"/>
      <c r="L117" s="21"/>
      <c r="M117" s="21"/>
      <c r="N117" s="17">
        <f>IF(I117=0,0,I117/D117*100)</f>
        <v>100</v>
      </c>
      <c r="O117" s="19"/>
    </row>
    <row r="118" spans="1:15" ht="48">
      <c r="A118" s="10" t="s">
        <v>82</v>
      </c>
      <c r="B118" s="23" t="s">
        <v>96</v>
      </c>
      <c r="C118" s="15" t="s">
        <v>190</v>
      </c>
      <c r="D118" s="21">
        <f t="shared" si="18"/>
        <v>85.861999999999995</v>
      </c>
      <c r="E118" s="21">
        <v>85.861999999999995</v>
      </c>
      <c r="F118" s="21"/>
      <c r="G118" s="21"/>
      <c r="H118" s="21"/>
      <c r="I118" s="22">
        <f t="shared" si="17"/>
        <v>85.861999999999995</v>
      </c>
      <c r="J118" s="21">
        <v>85.861999999999995</v>
      </c>
      <c r="K118" s="21"/>
      <c r="L118" s="21"/>
      <c r="M118" s="21"/>
      <c r="N118" s="17">
        <f>IF(I118=0,0,I118/D118*100)</f>
        <v>100</v>
      </c>
      <c r="O118" s="19"/>
    </row>
    <row r="119" spans="1:15">
      <c r="A119" s="13" t="s">
        <v>108</v>
      </c>
      <c r="B119" s="42" t="s">
        <v>47</v>
      </c>
      <c r="C119" s="43"/>
      <c r="D119" s="43"/>
      <c r="E119" s="43"/>
      <c r="F119" s="43"/>
      <c r="G119" s="43"/>
      <c r="H119" s="43"/>
      <c r="I119" s="43"/>
      <c r="J119" s="43"/>
      <c r="K119" s="43"/>
      <c r="L119" s="43"/>
      <c r="M119" s="43"/>
      <c r="N119" s="43"/>
      <c r="O119" s="44"/>
    </row>
    <row r="120" spans="1:15" ht="48">
      <c r="A120" s="10"/>
      <c r="B120" s="23" t="s">
        <v>48</v>
      </c>
      <c r="C120" s="15" t="s">
        <v>172</v>
      </c>
      <c r="D120" s="21">
        <f>SUM(E120:H120)</f>
        <v>52</v>
      </c>
      <c r="E120" s="21"/>
      <c r="F120" s="21">
        <v>52</v>
      </c>
      <c r="G120" s="21"/>
      <c r="H120" s="21"/>
      <c r="I120" s="22">
        <f>SUM(J120:M120)</f>
        <v>52</v>
      </c>
      <c r="J120" s="21"/>
      <c r="K120" s="21">
        <v>52</v>
      </c>
      <c r="L120" s="21"/>
      <c r="M120" s="21"/>
      <c r="N120" s="17">
        <f>IF(I120=0,0,I120/D120*100)</f>
        <v>100</v>
      </c>
      <c r="O120" s="19"/>
    </row>
    <row r="121" spans="1:15">
      <c r="A121" s="13" t="s">
        <v>109</v>
      </c>
      <c r="B121" s="42" t="s">
        <v>49</v>
      </c>
      <c r="C121" s="43"/>
      <c r="D121" s="43"/>
      <c r="E121" s="43"/>
      <c r="F121" s="43"/>
      <c r="G121" s="43"/>
      <c r="H121" s="43"/>
      <c r="I121" s="43"/>
      <c r="J121" s="43"/>
      <c r="K121" s="43"/>
      <c r="L121" s="43"/>
      <c r="M121" s="43"/>
      <c r="N121" s="43"/>
      <c r="O121" s="44"/>
    </row>
    <row r="122" spans="1:15" ht="74.25" customHeight="1">
      <c r="A122" s="10" t="s">
        <v>110</v>
      </c>
      <c r="B122" s="23" t="s">
        <v>308</v>
      </c>
      <c r="C122" s="15" t="s">
        <v>6</v>
      </c>
      <c r="D122" s="21">
        <f>SUM(E122:H122)</f>
        <v>3494</v>
      </c>
      <c r="E122" s="21"/>
      <c r="F122" s="21"/>
      <c r="G122" s="21">
        <v>3494</v>
      </c>
      <c r="H122" s="21"/>
      <c r="I122" s="22">
        <f>SUM(J122:M122)</f>
        <v>3494</v>
      </c>
      <c r="J122" s="21"/>
      <c r="K122" s="21"/>
      <c r="L122" s="22">
        <v>3494</v>
      </c>
      <c r="M122" s="21"/>
      <c r="N122" s="17">
        <f>IF(I122=0,0,I122/D122*100)</f>
        <v>100</v>
      </c>
      <c r="O122" s="19"/>
    </row>
    <row r="123" spans="1:15" ht="24">
      <c r="A123" s="10" t="s">
        <v>111</v>
      </c>
      <c r="B123" s="23" t="s">
        <v>50</v>
      </c>
      <c r="C123" s="15" t="s">
        <v>6</v>
      </c>
      <c r="D123" s="21">
        <f>SUM(E123:H123)</f>
        <v>1072</v>
      </c>
      <c r="E123" s="21"/>
      <c r="F123" s="21"/>
      <c r="G123" s="21">
        <v>1072</v>
      </c>
      <c r="H123" s="21"/>
      <c r="I123" s="22">
        <f t="shared" ref="I123:I125" si="21">SUM(J123:M123)</f>
        <v>1072</v>
      </c>
      <c r="J123" s="21"/>
      <c r="K123" s="21"/>
      <c r="L123" s="22">
        <v>1072</v>
      </c>
      <c r="M123" s="21"/>
      <c r="N123" s="17">
        <f>IF(I123=0,0,I123/D123*100)</f>
        <v>100</v>
      </c>
      <c r="O123" s="19"/>
    </row>
    <row r="124" spans="1:15" ht="24">
      <c r="A124" s="10" t="s">
        <v>112</v>
      </c>
      <c r="B124" s="23" t="s">
        <v>51</v>
      </c>
      <c r="C124" s="15" t="s">
        <v>6</v>
      </c>
      <c r="D124" s="21">
        <f>SUM(E124:H124)</f>
        <v>1079</v>
      </c>
      <c r="E124" s="21"/>
      <c r="F124" s="21"/>
      <c r="G124" s="21">
        <v>1079</v>
      </c>
      <c r="H124" s="21"/>
      <c r="I124" s="22">
        <f t="shared" si="21"/>
        <v>1079</v>
      </c>
      <c r="J124" s="21"/>
      <c r="K124" s="21"/>
      <c r="L124" s="22">
        <v>1079</v>
      </c>
      <c r="M124" s="21"/>
      <c r="N124" s="17">
        <f>IF(I124=0,0,I124/D124*100)</f>
        <v>100</v>
      </c>
      <c r="O124" s="19"/>
    </row>
    <row r="125" spans="1:15" ht="48">
      <c r="A125" s="10" t="s">
        <v>113</v>
      </c>
      <c r="B125" s="23" t="s">
        <v>238</v>
      </c>
      <c r="C125" s="15" t="s">
        <v>6</v>
      </c>
      <c r="D125" s="21">
        <f>SUM(E125:H125)</f>
        <v>2499</v>
      </c>
      <c r="E125" s="21"/>
      <c r="F125" s="21"/>
      <c r="G125" s="21">
        <v>2499</v>
      </c>
      <c r="H125" s="21"/>
      <c r="I125" s="22">
        <f t="shared" si="21"/>
        <v>2499</v>
      </c>
      <c r="J125" s="21"/>
      <c r="K125" s="21"/>
      <c r="L125" s="22">
        <v>2499</v>
      </c>
      <c r="M125" s="21"/>
      <c r="N125" s="17">
        <f>IF(I125=0,0,I125/D125*100)</f>
        <v>100</v>
      </c>
      <c r="O125" s="19"/>
    </row>
    <row r="126" spans="1:15">
      <c r="A126" s="13" t="s">
        <v>104</v>
      </c>
      <c r="B126" s="42" t="s">
        <v>93</v>
      </c>
      <c r="C126" s="43"/>
      <c r="D126" s="43"/>
      <c r="E126" s="43"/>
      <c r="F126" s="43"/>
      <c r="G126" s="43"/>
      <c r="H126" s="43"/>
      <c r="I126" s="43"/>
      <c r="J126" s="43"/>
      <c r="K126" s="43"/>
      <c r="L126" s="43"/>
      <c r="M126" s="43"/>
      <c r="N126" s="43"/>
      <c r="O126" s="44"/>
    </row>
    <row r="127" spans="1:15" ht="74.25" customHeight="1">
      <c r="A127" s="10" t="s">
        <v>144</v>
      </c>
      <c r="B127" s="30" t="s">
        <v>228</v>
      </c>
      <c r="C127" s="15" t="s">
        <v>229</v>
      </c>
      <c r="D127" s="21">
        <f t="shared" si="18"/>
        <v>36544.33</v>
      </c>
      <c r="E127" s="21"/>
      <c r="F127" s="21"/>
      <c r="G127" s="21">
        <v>36544.33</v>
      </c>
      <c r="H127" s="21"/>
      <c r="I127" s="22">
        <f t="shared" si="17"/>
        <v>39734.43</v>
      </c>
      <c r="J127" s="21"/>
      <c r="K127" s="21"/>
      <c r="L127" s="21">
        <v>39734.43</v>
      </c>
      <c r="M127" s="21"/>
      <c r="N127" s="17">
        <f>IF(I127=0,0,I127/D127*100)</f>
        <v>108.72939796679813</v>
      </c>
      <c r="O127" s="39" t="s">
        <v>369</v>
      </c>
    </row>
    <row r="128" spans="1:15" ht="74.25" customHeight="1">
      <c r="A128" s="10" t="s">
        <v>145</v>
      </c>
      <c r="B128" s="23" t="s">
        <v>146</v>
      </c>
      <c r="C128" s="15" t="s">
        <v>232</v>
      </c>
      <c r="D128" s="21">
        <f t="shared" si="18"/>
        <v>143.72999999999999</v>
      </c>
      <c r="E128" s="21"/>
      <c r="F128" s="21"/>
      <c r="G128" s="21">
        <v>143.72999999999999</v>
      </c>
      <c r="H128" s="21"/>
      <c r="I128" s="22">
        <f t="shared" si="17"/>
        <v>149.16999999999999</v>
      </c>
      <c r="J128" s="21"/>
      <c r="K128" s="21"/>
      <c r="L128" s="21">
        <v>149.16999999999999</v>
      </c>
      <c r="M128" s="21"/>
      <c r="N128" s="17">
        <f>IF(I128=0,0,I128/D128*100)</f>
        <v>103.78487441731023</v>
      </c>
      <c r="O128" s="19" t="s">
        <v>350</v>
      </c>
    </row>
    <row r="129" spans="1:15" ht="24">
      <c r="A129" s="10" t="s">
        <v>230</v>
      </c>
      <c r="B129" s="23" t="s">
        <v>233</v>
      </c>
      <c r="C129" s="15" t="s">
        <v>136</v>
      </c>
      <c r="D129" s="21">
        <f t="shared" si="18"/>
        <v>434.67</v>
      </c>
      <c r="E129" s="21"/>
      <c r="F129" s="21"/>
      <c r="G129" s="21">
        <v>434.67</v>
      </c>
      <c r="H129" s="21"/>
      <c r="I129" s="22">
        <f t="shared" si="17"/>
        <v>434.67</v>
      </c>
      <c r="J129" s="21"/>
      <c r="K129" s="21"/>
      <c r="L129" s="21">
        <v>434.67</v>
      </c>
      <c r="M129" s="21"/>
      <c r="N129" s="17">
        <f>IF(I129=0,0,I129/D129*100)</f>
        <v>100</v>
      </c>
      <c r="O129" s="19"/>
    </row>
    <row r="130" spans="1:15" ht="84">
      <c r="A130" s="10" t="s">
        <v>231</v>
      </c>
      <c r="B130" s="23" t="s">
        <v>234</v>
      </c>
      <c r="C130" s="15" t="s">
        <v>235</v>
      </c>
      <c r="D130" s="21">
        <f t="shared" si="18"/>
        <v>339.3</v>
      </c>
      <c r="E130" s="21"/>
      <c r="F130" s="21"/>
      <c r="G130" s="21">
        <v>339.3</v>
      </c>
      <c r="H130" s="21"/>
      <c r="I130" s="22">
        <f t="shared" si="17"/>
        <v>3071.29</v>
      </c>
      <c r="J130" s="21"/>
      <c r="K130" s="21"/>
      <c r="L130" s="21">
        <v>3071.29</v>
      </c>
      <c r="M130" s="21"/>
      <c r="N130" s="17">
        <f>IF(I130=0,0,I130/D130*100)</f>
        <v>905.18420277040957</v>
      </c>
      <c r="O130" s="19" t="s">
        <v>318</v>
      </c>
    </row>
    <row r="131" spans="1:15">
      <c r="A131" s="13">
        <v>16</v>
      </c>
      <c r="B131" s="42" t="s">
        <v>83</v>
      </c>
      <c r="C131" s="43"/>
      <c r="D131" s="43"/>
      <c r="E131" s="43"/>
      <c r="F131" s="43"/>
      <c r="G131" s="43"/>
      <c r="H131" s="43"/>
      <c r="I131" s="43"/>
      <c r="J131" s="43"/>
      <c r="K131" s="43"/>
      <c r="L131" s="43"/>
      <c r="M131" s="43"/>
      <c r="N131" s="43"/>
      <c r="O131" s="44"/>
    </row>
    <row r="132" spans="1:15" ht="36">
      <c r="A132" s="10"/>
      <c r="B132" s="23" t="s">
        <v>52</v>
      </c>
      <c r="C132" s="15" t="s">
        <v>192</v>
      </c>
      <c r="D132" s="21">
        <f>SUM(E132:H132)</f>
        <v>3500</v>
      </c>
      <c r="E132" s="21"/>
      <c r="F132" s="21">
        <v>3500</v>
      </c>
      <c r="G132" s="21"/>
      <c r="H132" s="21"/>
      <c r="I132" s="22">
        <f t="shared" si="17"/>
        <v>3500</v>
      </c>
      <c r="J132" s="21"/>
      <c r="K132" s="21">
        <v>3500</v>
      </c>
      <c r="L132" s="21"/>
      <c r="M132" s="21"/>
      <c r="N132" s="17">
        <f>IF(I132=0,0,I132/D132*100)</f>
        <v>100</v>
      </c>
      <c r="O132" s="19"/>
    </row>
    <row r="133" spans="1:15">
      <c r="A133" s="13">
        <v>17</v>
      </c>
      <c r="B133" s="42" t="s">
        <v>105</v>
      </c>
      <c r="C133" s="43"/>
      <c r="D133" s="43"/>
      <c r="E133" s="43"/>
      <c r="F133" s="43"/>
      <c r="G133" s="43"/>
      <c r="H133" s="43"/>
      <c r="I133" s="43"/>
      <c r="J133" s="43"/>
      <c r="K133" s="43"/>
      <c r="L133" s="43"/>
      <c r="M133" s="43"/>
      <c r="N133" s="43"/>
      <c r="O133" s="44"/>
    </row>
    <row r="134" spans="1:15" s="32" customFormat="1" ht="86.25" customHeight="1">
      <c r="A134" s="31" t="s">
        <v>273</v>
      </c>
      <c r="B134" s="23" t="s">
        <v>316</v>
      </c>
      <c r="C134" s="15" t="s">
        <v>194</v>
      </c>
      <c r="D134" s="21">
        <f t="shared" si="18"/>
        <v>2427</v>
      </c>
      <c r="E134" s="22"/>
      <c r="F134" s="22">
        <v>2427</v>
      </c>
      <c r="G134" s="22"/>
      <c r="H134" s="22"/>
      <c r="I134" s="22">
        <f t="shared" si="17"/>
        <v>2712</v>
      </c>
      <c r="J134" s="21"/>
      <c r="K134" s="21">
        <v>2712</v>
      </c>
      <c r="L134" s="21"/>
      <c r="M134" s="21"/>
      <c r="N134" s="17">
        <f t="shared" ref="N134:N146" si="22">IF(I134=0,0,I134/D134*100)</f>
        <v>111.74289245982693</v>
      </c>
      <c r="O134" s="19" t="s">
        <v>351</v>
      </c>
    </row>
    <row r="135" spans="1:15" s="32" customFormat="1" ht="51.75" customHeight="1">
      <c r="A135" s="21" t="s">
        <v>264</v>
      </c>
      <c r="B135" s="23" t="s">
        <v>309</v>
      </c>
      <c r="C135" s="15" t="s">
        <v>150</v>
      </c>
      <c r="D135" s="21">
        <f t="shared" si="18"/>
        <v>1350</v>
      </c>
      <c r="E135" s="22"/>
      <c r="F135" s="22">
        <v>1350</v>
      </c>
      <c r="G135" s="22"/>
      <c r="H135" s="22"/>
      <c r="I135" s="22">
        <f t="shared" si="17"/>
        <v>1828</v>
      </c>
      <c r="J135" s="21"/>
      <c r="K135" s="21">
        <v>1828</v>
      </c>
      <c r="L135" s="21"/>
      <c r="M135" s="21"/>
      <c r="N135" s="17">
        <f t="shared" si="22"/>
        <v>135.40740740740739</v>
      </c>
      <c r="O135" s="19" t="s">
        <v>352</v>
      </c>
    </row>
    <row r="136" spans="1:15" s="32" customFormat="1" ht="60">
      <c r="A136" s="21" t="s">
        <v>265</v>
      </c>
      <c r="B136" s="23" t="s">
        <v>299</v>
      </c>
      <c r="C136" s="15" t="s">
        <v>194</v>
      </c>
      <c r="D136" s="21">
        <f t="shared" ref="D136:D143" si="23">SUM(E136:H136)</f>
        <v>220000</v>
      </c>
      <c r="E136" s="22"/>
      <c r="F136" s="22"/>
      <c r="G136" s="22">
        <v>220000</v>
      </c>
      <c r="H136" s="22"/>
      <c r="I136" s="22">
        <f t="shared" ref="I136:I142" si="24">SUM(J136:M136)</f>
        <v>277253</v>
      </c>
      <c r="J136" s="21"/>
      <c r="K136" s="21"/>
      <c r="L136" s="21">
        <v>277253</v>
      </c>
      <c r="M136" s="21"/>
      <c r="N136" s="17">
        <f t="shared" si="22"/>
        <v>126.0240909090909</v>
      </c>
      <c r="O136" s="19" t="s">
        <v>377</v>
      </c>
    </row>
    <row r="137" spans="1:15" s="32" customFormat="1" ht="37.5" customHeight="1">
      <c r="A137" s="22" t="s">
        <v>266</v>
      </c>
      <c r="B137" s="23" t="s">
        <v>255</v>
      </c>
      <c r="C137" s="15" t="s">
        <v>150</v>
      </c>
      <c r="D137" s="21">
        <f t="shared" si="23"/>
        <v>40</v>
      </c>
      <c r="E137" s="22"/>
      <c r="F137" s="22"/>
      <c r="G137" s="22">
        <v>40</v>
      </c>
      <c r="H137" s="22"/>
      <c r="I137" s="22">
        <f t="shared" si="24"/>
        <v>40</v>
      </c>
      <c r="J137" s="21"/>
      <c r="K137" s="21">
        <v>0</v>
      </c>
      <c r="L137" s="21">
        <v>40</v>
      </c>
      <c r="M137" s="21"/>
      <c r="N137" s="17">
        <f t="shared" si="22"/>
        <v>100</v>
      </c>
      <c r="O137" s="19"/>
    </row>
    <row r="138" spans="1:15" s="32" customFormat="1" ht="40.5" customHeight="1">
      <c r="A138" s="22" t="s">
        <v>267</v>
      </c>
      <c r="B138" s="23" t="s">
        <v>256</v>
      </c>
      <c r="C138" s="15" t="s">
        <v>6</v>
      </c>
      <c r="D138" s="21">
        <f t="shared" si="23"/>
        <v>40000</v>
      </c>
      <c r="E138" s="22"/>
      <c r="F138" s="22"/>
      <c r="G138" s="22">
        <v>40000</v>
      </c>
      <c r="H138" s="22"/>
      <c r="I138" s="22">
        <f t="shared" si="24"/>
        <v>40333</v>
      </c>
      <c r="J138" s="21"/>
      <c r="K138" s="21"/>
      <c r="L138" s="21">
        <v>40333</v>
      </c>
      <c r="M138" s="21"/>
      <c r="N138" s="17">
        <f t="shared" si="22"/>
        <v>100.8325</v>
      </c>
      <c r="O138" s="19" t="s">
        <v>353</v>
      </c>
    </row>
    <row r="139" spans="1:15" s="32" customFormat="1" ht="98.25" customHeight="1">
      <c r="A139" s="21" t="s">
        <v>274</v>
      </c>
      <c r="B139" s="23" t="s">
        <v>257</v>
      </c>
      <c r="C139" s="33" t="s">
        <v>53</v>
      </c>
      <c r="D139" s="21">
        <f t="shared" si="23"/>
        <v>4500</v>
      </c>
      <c r="E139" s="22"/>
      <c r="F139" s="22">
        <v>4500</v>
      </c>
      <c r="G139" s="22"/>
      <c r="H139" s="22"/>
      <c r="I139" s="22">
        <f t="shared" si="24"/>
        <v>5557</v>
      </c>
      <c r="J139" s="21"/>
      <c r="K139" s="21">
        <v>5557</v>
      </c>
      <c r="L139" s="21"/>
      <c r="M139" s="21"/>
      <c r="N139" s="17">
        <f t="shared" si="22"/>
        <v>123.48888888888889</v>
      </c>
      <c r="O139" s="7" t="s">
        <v>356</v>
      </c>
    </row>
    <row r="140" spans="1:15" s="32" customFormat="1" ht="51" customHeight="1">
      <c r="A140" s="21" t="s">
        <v>275</v>
      </c>
      <c r="B140" s="23" t="s">
        <v>258</v>
      </c>
      <c r="C140" s="15" t="s">
        <v>194</v>
      </c>
      <c r="D140" s="21">
        <f t="shared" si="23"/>
        <v>1250</v>
      </c>
      <c r="E140" s="22"/>
      <c r="F140" s="22">
        <v>1250</v>
      </c>
      <c r="G140" s="22"/>
      <c r="H140" s="22"/>
      <c r="I140" s="22">
        <f t="shared" si="24"/>
        <v>1525</v>
      </c>
      <c r="J140" s="21"/>
      <c r="K140" s="21">
        <v>1525</v>
      </c>
      <c r="L140" s="21"/>
      <c r="M140" s="21"/>
      <c r="N140" s="17">
        <f t="shared" si="22"/>
        <v>122</v>
      </c>
      <c r="O140" s="19" t="s">
        <v>354</v>
      </c>
    </row>
    <row r="141" spans="1:15" s="32" customFormat="1" ht="64.5" customHeight="1">
      <c r="A141" s="21" t="s">
        <v>268</v>
      </c>
      <c r="B141" s="23" t="s">
        <v>54</v>
      </c>
      <c r="C141" s="33" t="s">
        <v>193</v>
      </c>
      <c r="D141" s="21">
        <f t="shared" si="23"/>
        <v>44</v>
      </c>
      <c r="E141" s="22"/>
      <c r="F141" s="22">
        <v>44</v>
      </c>
      <c r="G141" s="22"/>
      <c r="H141" s="22"/>
      <c r="I141" s="22">
        <f t="shared" si="24"/>
        <v>44</v>
      </c>
      <c r="J141" s="21"/>
      <c r="K141" s="21">
        <v>44</v>
      </c>
      <c r="L141" s="21"/>
      <c r="M141" s="21"/>
      <c r="N141" s="17">
        <f t="shared" si="22"/>
        <v>100</v>
      </c>
      <c r="O141" s="29"/>
    </row>
    <row r="142" spans="1:15" s="32" customFormat="1" ht="48">
      <c r="A142" s="21" t="s">
        <v>269</v>
      </c>
      <c r="B142" s="19" t="s">
        <v>259</v>
      </c>
      <c r="C142" s="33" t="s">
        <v>194</v>
      </c>
      <c r="D142" s="21">
        <f t="shared" si="23"/>
        <v>80</v>
      </c>
      <c r="E142" s="22"/>
      <c r="F142" s="22">
        <v>80</v>
      </c>
      <c r="G142" s="22"/>
      <c r="H142" s="22"/>
      <c r="I142" s="22">
        <f t="shared" si="24"/>
        <v>100</v>
      </c>
      <c r="J142" s="21"/>
      <c r="K142" s="21">
        <v>100</v>
      </c>
      <c r="L142" s="21"/>
      <c r="M142" s="21"/>
      <c r="N142" s="17">
        <f t="shared" si="22"/>
        <v>125</v>
      </c>
      <c r="O142" s="19" t="s">
        <v>355</v>
      </c>
    </row>
    <row r="143" spans="1:15" s="32" customFormat="1" ht="48">
      <c r="A143" s="21" t="s">
        <v>270</v>
      </c>
      <c r="B143" s="19" t="s">
        <v>310</v>
      </c>
      <c r="C143" s="33" t="s">
        <v>15</v>
      </c>
      <c r="D143" s="21">
        <f t="shared" si="23"/>
        <v>103</v>
      </c>
      <c r="E143" s="22"/>
      <c r="F143" s="22">
        <v>103</v>
      </c>
      <c r="G143" s="22"/>
      <c r="H143" s="22"/>
      <c r="I143" s="22">
        <f t="shared" si="17"/>
        <v>103</v>
      </c>
      <c r="J143" s="21"/>
      <c r="K143" s="21">
        <v>103</v>
      </c>
      <c r="L143" s="21"/>
      <c r="M143" s="21"/>
      <c r="N143" s="17">
        <f t="shared" si="22"/>
        <v>100</v>
      </c>
      <c r="O143" s="19"/>
    </row>
    <row r="144" spans="1:15" s="32" customFormat="1" ht="60">
      <c r="A144" s="21" t="s">
        <v>271</v>
      </c>
      <c r="B144" s="19" t="s">
        <v>311</v>
      </c>
      <c r="C144" s="33" t="s">
        <v>365</v>
      </c>
      <c r="D144" s="21">
        <f t="shared" si="18"/>
        <v>3</v>
      </c>
      <c r="E144" s="22"/>
      <c r="F144" s="22">
        <v>3</v>
      </c>
      <c r="G144" s="22"/>
      <c r="H144" s="22"/>
      <c r="I144" s="22">
        <f t="shared" si="17"/>
        <v>3</v>
      </c>
      <c r="J144" s="21"/>
      <c r="K144" s="21">
        <v>3</v>
      </c>
      <c r="L144" s="21"/>
      <c r="M144" s="21"/>
      <c r="N144" s="17">
        <f t="shared" si="22"/>
        <v>100</v>
      </c>
      <c r="O144" s="19"/>
    </row>
    <row r="145" spans="1:15" s="32" customFormat="1" ht="63" customHeight="1">
      <c r="A145" s="21" t="s">
        <v>272</v>
      </c>
      <c r="B145" s="19" t="s">
        <v>260</v>
      </c>
      <c r="C145" s="33" t="s">
        <v>261</v>
      </c>
      <c r="D145" s="21">
        <f t="shared" si="18"/>
        <v>4</v>
      </c>
      <c r="E145" s="22"/>
      <c r="F145" s="22">
        <v>4</v>
      </c>
      <c r="G145" s="22"/>
      <c r="H145" s="22"/>
      <c r="I145" s="22">
        <f t="shared" si="17"/>
        <v>5</v>
      </c>
      <c r="J145" s="21"/>
      <c r="K145" s="21">
        <v>5</v>
      </c>
      <c r="L145" s="21"/>
      <c r="M145" s="21"/>
      <c r="N145" s="17">
        <f t="shared" si="22"/>
        <v>125</v>
      </c>
      <c r="O145" s="19" t="s">
        <v>324</v>
      </c>
    </row>
    <row r="146" spans="1:15" s="32" customFormat="1" ht="63" customHeight="1">
      <c r="A146" s="21" t="s">
        <v>276</v>
      </c>
      <c r="B146" s="19" t="s">
        <v>262</v>
      </c>
      <c r="C146" s="33" t="s">
        <v>263</v>
      </c>
      <c r="D146" s="21">
        <f t="shared" si="18"/>
        <v>50</v>
      </c>
      <c r="E146" s="22"/>
      <c r="F146" s="22">
        <v>50</v>
      </c>
      <c r="G146" s="22"/>
      <c r="H146" s="22"/>
      <c r="I146" s="22">
        <f t="shared" si="17"/>
        <v>50</v>
      </c>
      <c r="J146" s="21"/>
      <c r="K146" s="21">
        <v>50</v>
      </c>
      <c r="L146" s="21"/>
      <c r="M146" s="21"/>
      <c r="N146" s="17">
        <f t="shared" si="22"/>
        <v>100</v>
      </c>
      <c r="O146" s="19"/>
    </row>
    <row r="147" spans="1:15">
      <c r="A147" s="13" t="s">
        <v>84</v>
      </c>
      <c r="B147" s="47" t="s">
        <v>197</v>
      </c>
      <c r="C147" s="48"/>
      <c r="D147" s="48"/>
      <c r="E147" s="48"/>
      <c r="F147" s="48"/>
      <c r="G147" s="48"/>
      <c r="H147" s="48"/>
      <c r="I147" s="48"/>
      <c r="J147" s="48"/>
      <c r="K147" s="48"/>
      <c r="L147" s="48"/>
      <c r="M147" s="48"/>
      <c r="N147" s="48"/>
      <c r="O147" s="49"/>
    </row>
    <row r="148" spans="1:15" ht="168">
      <c r="A148" s="10" t="s">
        <v>86</v>
      </c>
      <c r="B148" s="23" t="s">
        <v>198</v>
      </c>
      <c r="C148" s="15" t="s">
        <v>199</v>
      </c>
      <c r="D148" s="21">
        <f t="shared" si="18"/>
        <v>405</v>
      </c>
      <c r="E148" s="21"/>
      <c r="F148" s="21">
        <v>405</v>
      </c>
      <c r="G148" s="21"/>
      <c r="H148" s="21"/>
      <c r="I148" s="21">
        <f>SUM(J148:M148)</f>
        <v>405</v>
      </c>
      <c r="J148" s="21"/>
      <c r="K148" s="21">
        <v>405</v>
      </c>
      <c r="L148" s="21"/>
      <c r="M148" s="21"/>
      <c r="N148" s="17">
        <f>IF(I148=0,0,I148/D148*100)</f>
        <v>100</v>
      </c>
      <c r="O148" s="19"/>
    </row>
    <row r="149" spans="1:15" ht="193.5" customHeight="1">
      <c r="A149" s="10" t="s">
        <v>87</v>
      </c>
      <c r="B149" s="23" t="s">
        <v>312</v>
      </c>
      <c r="C149" s="15" t="s">
        <v>199</v>
      </c>
      <c r="D149" s="21">
        <f t="shared" si="18"/>
        <v>333</v>
      </c>
      <c r="E149" s="21"/>
      <c r="F149" s="21">
        <v>333</v>
      </c>
      <c r="G149" s="21"/>
      <c r="H149" s="21"/>
      <c r="I149" s="21">
        <f t="shared" si="17"/>
        <v>333</v>
      </c>
      <c r="J149" s="21"/>
      <c r="K149" s="21">
        <v>333</v>
      </c>
      <c r="L149" s="21"/>
      <c r="M149" s="21"/>
      <c r="N149" s="17">
        <f>IF(I149=0,0,I149/D149*100)</f>
        <v>100</v>
      </c>
      <c r="O149" s="19"/>
    </row>
    <row r="150" spans="1:15" ht="180">
      <c r="A150" s="10" t="s">
        <v>151</v>
      </c>
      <c r="B150" s="23" t="s">
        <v>300</v>
      </c>
      <c r="C150" s="15" t="s">
        <v>199</v>
      </c>
      <c r="D150" s="21">
        <f t="shared" si="18"/>
        <v>445</v>
      </c>
      <c r="E150" s="21"/>
      <c r="F150" s="21">
        <v>445</v>
      </c>
      <c r="G150" s="21"/>
      <c r="H150" s="21"/>
      <c r="I150" s="21">
        <f t="shared" si="17"/>
        <v>445</v>
      </c>
      <c r="J150" s="21"/>
      <c r="K150" s="21">
        <v>445</v>
      </c>
      <c r="L150" s="21"/>
      <c r="M150" s="21"/>
      <c r="N150" s="17">
        <f>IF(I150=0,0,I150/D150*100)</f>
        <v>100</v>
      </c>
      <c r="O150" s="19"/>
    </row>
    <row r="151" spans="1:15" ht="145.5" customHeight="1">
      <c r="A151" s="10" t="s">
        <v>152</v>
      </c>
      <c r="B151" s="23" t="s">
        <v>156</v>
      </c>
      <c r="C151" s="15" t="s">
        <v>199</v>
      </c>
      <c r="D151" s="21">
        <f t="shared" si="18"/>
        <v>8</v>
      </c>
      <c r="E151" s="21"/>
      <c r="F151" s="21">
        <v>8</v>
      </c>
      <c r="G151" s="21"/>
      <c r="H151" s="21"/>
      <c r="I151" s="21">
        <f>SUM(J151:M151)</f>
        <v>8</v>
      </c>
      <c r="J151" s="21"/>
      <c r="K151" s="21">
        <v>8</v>
      </c>
      <c r="L151" s="21"/>
      <c r="M151" s="21"/>
      <c r="N151" s="17">
        <f>IF(I151=0,0,I151/D151*100)</f>
        <v>100</v>
      </c>
      <c r="O151" s="19"/>
    </row>
    <row r="152" spans="1:15">
      <c r="A152" s="13" t="s">
        <v>153</v>
      </c>
      <c r="B152" s="47" t="s">
        <v>85</v>
      </c>
      <c r="C152" s="48"/>
      <c r="D152" s="48"/>
      <c r="E152" s="48"/>
      <c r="F152" s="48"/>
      <c r="G152" s="48"/>
      <c r="H152" s="48"/>
      <c r="I152" s="48"/>
      <c r="J152" s="48"/>
      <c r="K152" s="48"/>
      <c r="L152" s="48"/>
      <c r="M152" s="48"/>
      <c r="N152" s="48"/>
      <c r="O152" s="49"/>
    </row>
    <row r="153" spans="1:15" ht="61.5" customHeight="1">
      <c r="A153" s="10" t="s">
        <v>154</v>
      </c>
      <c r="B153" s="23" t="s">
        <v>116</v>
      </c>
      <c r="C153" s="15" t="s">
        <v>6</v>
      </c>
      <c r="D153" s="21">
        <f t="shared" ref="D153:D154" si="25">SUM(E153:H153)</f>
        <v>120</v>
      </c>
      <c r="E153" s="21"/>
      <c r="F153" s="21">
        <v>120</v>
      </c>
      <c r="G153" s="21"/>
      <c r="H153" s="21"/>
      <c r="I153" s="22">
        <f t="shared" si="17"/>
        <v>120</v>
      </c>
      <c r="J153" s="21"/>
      <c r="K153" s="21">
        <v>120</v>
      </c>
      <c r="L153" s="21"/>
      <c r="M153" s="21"/>
      <c r="N153" s="17">
        <f>IF(I153=0,0,I153/D153*100)</f>
        <v>100</v>
      </c>
      <c r="O153" s="19"/>
    </row>
    <row r="154" spans="1:15" ht="156">
      <c r="A154" s="10" t="s">
        <v>155</v>
      </c>
      <c r="B154" s="23" t="s">
        <v>117</v>
      </c>
      <c r="C154" s="15" t="s">
        <v>366</v>
      </c>
      <c r="D154" s="21">
        <f t="shared" si="25"/>
        <v>49</v>
      </c>
      <c r="E154" s="21"/>
      <c r="F154" s="21">
        <v>49</v>
      </c>
      <c r="G154" s="21"/>
      <c r="H154" s="21"/>
      <c r="I154" s="22">
        <v>49</v>
      </c>
      <c r="J154" s="21"/>
      <c r="K154" s="21">
        <v>49</v>
      </c>
      <c r="L154" s="21"/>
      <c r="M154" s="21"/>
      <c r="N154" s="17">
        <f>IF(I154=0,0,I154/D154*100)</f>
        <v>100</v>
      </c>
      <c r="O154" s="19"/>
    </row>
    <row r="155" spans="1:15">
      <c r="A155" s="34"/>
      <c r="B155" s="35"/>
      <c r="C155" s="2"/>
      <c r="D155" s="3"/>
      <c r="E155" s="3"/>
      <c r="F155" s="3"/>
      <c r="G155" s="3"/>
      <c r="H155" s="3"/>
      <c r="I155" s="4"/>
      <c r="J155" s="2"/>
    </row>
    <row r="158" spans="1:15">
      <c r="A158" s="52" t="s">
        <v>363</v>
      </c>
      <c r="B158" s="52"/>
      <c r="C158" s="52"/>
      <c r="D158" s="52"/>
      <c r="E158" s="52"/>
      <c r="F158" s="52"/>
      <c r="G158" s="52"/>
      <c r="H158" s="52"/>
      <c r="I158" s="52"/>
      <c r="J158" s="52"/>
      <c r="K158" s="52"/>
      <c r="L158" s="52"/>
      <c r="M158" s="52"/>
      <c r="N158" s="52"/>
      <c r="O158" s="52"/>
    </row>
  </sheetData>
  <sheetProtection password="CC31" sheet="1" objects="1" scenarios="1"/>
  <customSheetViews>
    <customSheetView guid="{2CBEC448-3A17-424F-9A13-53089B44ACDE}" showPageBreaks="1" fitToPage="1" showAutoFilter="1" topLeftCell="B3">
      <pane xSplit="3" ySplit="4" topLeftCell="E64" activePane="bottomRight" state="frozen"/>
      <selection pane="bottomRight" activeCell="O65" sqref="O65"/>
      <rowBreaks count="1" manualBreakCount="1">
        <brk id="96" max="16383" man="1"/>
      </rowBreaks>
      <pageMargins left="0.39370078740157483" right="0.39370078740157483" top="0.98425196850393704" bottom="0.78740157480314965" header="0" footer="0"/>
      <pageSetup paperSize="9" scale="55" fitToHeight="0" orientation="landscape" r:id="rId1"/>
      <autoFilter ref="A7:B154"/>
    </customSheetView>
    <customSheetView guid="{B0781782-5E96-43C7-BB99-373117BE08A4}" fitToPage="1" showAutoFilter="1" topLeftCell="C112">
      <selection activeCell="I12" sqref="I12"/>
      <rowBreaks count="1" manualBreakCount="1">
        <brk id="96" max="16383" man="1"/>
      </rowBreaks>
      <pageMargins left="0.39370078740157483" right="0.39370078740157483" top="0.98425196850393704" bottom="0.78740157480314965" header="0" footer="0"/>
      <pageSetup paperSize="9" scale="55" fitToHeight="0" orientation="landscape" r:id="rId2"/>
      <autoFilter ref="A7:B154">
        <filterColumn colId="0"/>
      </autoFilter>
    </customSheetView>
    <customSheetView guid="{B2769624-A69A-4CA8-87FF-025CA7BAB32C}" fitToPage="1" showAutoFilter="1" topLeftCell="C88">
      <selection activeCell="O98" sqref="O98"/>
      <rowBreaks count="1" manualBreakCount="1">
        <brk id="96" max="16383" man="1"/>
      </rowBreaks>
      <pageMargins left="0.39370078740157483" right="0.39370078740157483" top="0.98425196850393704" bottom="0.78740157480314965" header="0" footer="0"/>
      <pageSetup paperSize="9" scale="55" fitToHeight="0" orientation="landscape" r:id="rId3"/>
      <autoFilter ref="A7:B154"/>
    </customSheetView>
    <customSheetView guid="{35D6440F-2ADA-4C45-80C6-6F7F6C9998EC}" showPageBreaks="1" fitToPage="1" printArea="1" showAutoFilter="1" topLeftCell="B3">
      <pane xSplit="3" ySplit="4" topLeftCell="G7" activePane="bottomRight" state="frozen"/>
      <selection pane="bottomRight" activeCell="N73" sqref="N73"/>
      <rowBreaks count="1" manualBreakCount="1">
        <brk id="96" max="16383" man="1"/>
      </rowBreaks>
      <pageMargins left="0.39370078740157483" right="0.39370078740157483" top="0.98425196850393704" bottom="0.78740157480314965" header="0" footer="0"/>
      <pageSetup paperSize="9" scale="55" fitToHeight="0" orientation="landscape" r:id="rId4"/>
      <autoFilter ref="A7:B154"/>
    </customSheetView>
    <customSheetView guid="{83C58C4D-C61E-4B90-99F9-5B9DEF94B079}" scale="110" showPageBreaks="1" fitToPage="1" showAutoFilter="1" topLeftCell="B3">
      <pane xSplit="3" ySplit="4" topLeftCell="E21" activePane="bottomRight" state="frozen"/>
      <selection pane="bottomRight" activeCell="I26" sqref="I26"/>
      <rowBreaks count="1" manualBreakCount="1">
        <brk id="96" max="16383" man="1"/>
      </rowBreaks>
      <pageMargins left="0.39370078740157483" right="0.39370078740157483" top="0.98425196850393704" bottom="0.78740157480314965" header="0" footer="0"/>
      <pageSetup paperSize="9" scale="50" fitToHeight="0" orientation="landscape" r:id="rId5"/>
      <autoFilter ref="A7:B154"/>
    </customSheetView>
    <customSheetView guid="{FFE01F77-A351-4472-90D9-E9C81B6B548D}" scale="90" showPageBreaks="1" fitToPage="1" showAutoFilter="1" hiddenRows="1" topLeftCell="B3">
      <pane xSplit="3" ySplit="4" topLeftCell="I26" activePane="bottomRight" state="frozen"/>
      <selection pane="bottomRight" activeCell="K29" sqref="K29:M29"/>
      <rowBreaks count="1" manualBreakCount="1">
        <brk id="96" max="16383" man="1"/>
      </rowBreaks>
      <pageMargins left="0.39370078740157483" right="0.39370078740157483" top="0.98425196850393704" bottom="0.78740157480314965" header="0" footer="0"/>
      <pageSetup paperSize="9" scale="50" fitToHeight="0" orientation="landscape" r:id="rId6"/>
      <autoFilter ref="A7:B154"/>
    </customSheetView>
    <customSheetView guid="{ED2698DC-E7F5-46F4-9B98-BD66D0211D80}" scale="80" showPageBreaks="1" fitToPage="1" filter="1" showAutoFilter="1" topLeftCell="A4">
      <selection activeCell="I72" sqref="I72"/>
      <rowBreaks count="1" manualBreakCount="1">
        <brk id="96" max="16383" man="1"/>
      </rowBreaks>
      <pageMargins left="0.39370078740157483" right="0.39370078740157483" top="0.98425196850393704" bottom="0.78740157480314965" header="0" footer="0"/>
      <pageSetup paperSize="9" scale="55" fitToHeight="0" orientation="landscape" r:id="rId7"/>
      <autoFilter ref="A7:B154">
        <filterColumn colId="0">
          <filters>
            <filter val="4.1"/>
            <filter val="4.2"/>
            <filter val="4.3"/>
            <filter val="4.4"/>
            <filter val="4.5"/>
            <filter val="4.6"/>
          </filters>
        </filterColumn>
      </autoFilter>
    </customSheetView>
    <customSheetView guid="{F1CB5F55-83AC-4CC9-88F1-A8E23C40065B}" scale="80" showPageBreaks="1" fitToPage="1" showAutoFilter="1" topLeftCell="B3">
      <pane xSplit="3" ySplit="4" topLeftCell="E126" activePane="bottomRight" state="frozen"/>
      <selection pane="bottomRight" activeCell="B131" sqref="B131:O131"/>
      <rowBreaks count="1" manualBreakCount="1">
        <brk id="96" max="16383" man="1"/>
      </rowBreaks>
      <pageMargins left="0.39370078740157483" right="0.39370078740157483" top="0.98425196850393704" bottom="0.78740157480314965" header="0" footer="0"/>
      <pageSetup paperSize="9" scale="55" fitToHeight="0" orientation="landscape" r:id="rId8"/>
      <autoFilter ref="A7:B154"/>
    </customSheetView>
    <customSheetView guid="{638E2C92-1472-4653-94DE-2582DA2D821B}" scale="80" fitToPage="1" showAutoFilter="1" topLeftCell="B3">
      <pane xSplit="3" ySplit="4" topLeftCell="E152" activePane="bottomRight" state="frozen"/>
      <selection pane="bottomRight" activeCell="K155" sqref="K155"/>
      <rowBreaks count="1" manualBreakCount="1">
        <brk id="96" max="16383" man="1"/>
      </rowBreaks>
      <pageMargins left="0.39370078740157483" right="0.39370078740157483" top="0.98425196850393704" bottom="0.78740157480314965" header="0" footer="0"/>
      <pageSetup paperSize="9" scale="55" fitToHeight="0" orientation="landscape" r:id="rId9"/>
      <autoFilter ref="A7:B154"/>
    </customSheetView>
    <customSheetView guid="{51FECF52-8368-4C75-B9D0-1CD97D4369EF}" showPageBreaks="1" fitToPage="1" showAutoFilter="1" topLeftCell="B3">
      <pane xSplit="3" ySplit="4" topLeftCell="N141" activePane="bottomRight" state="frozen"/>
      <selection pane="bottomRight" activeCell="O143" sqref="O143"/>
      <rowBreaks count="1" manualBreakCount="1">
        <brk id="96" max="16383" man="1"/>
      </rowBreaks>
      <pageMargins left="0.39370078740157483" right="0.39370078740157483" top="0.98425196850393704" bottom="0.78740157480314965" header="0" footer="0"/>
      <pageSetup paperSize="9" scale="26" fitToHeight="0" orientation="landscape" r:id="rId10"/>
      <autoFilter ref="A7:B154"/>
    </customSheetView>
    <customSheetView guid="{15C66F25-8361-4C69-9F31-FBB1F1A2018C}" scale="75" showPageBreaks="1" printArea="1" showAutoFilter="1" hiddenRows="1" view="pageBreakPreview" topLeftCell="A3">
      <pane xSplit="3" ySplit="6" topLeftCell="D9" activePane="bottomRight" state="frozen"/>
      <selection pane="bottomRight" activeCell="B40" sqref="B40"/>
      <rowBreaks count="7" manualBreakCount="7">
        <brk id="24" max="14" man="1"/>
        <brk id="53" max="14" man="1"/>
        <brk id="84" max="14" man="1"/>
        <brk id="103" max="14" man="1"/>
        <brk id="120" max="14" man="1"/>
        <brk id="139" max="14" man="1"/>
        <brk id="149" max="14" man="1"/>
      </rowBreaks>
      <colBreaks count="1" manualBreakCount="1">
        <brk id="15" max="1048575" man="1"/>
      </colBreaks>
      <pageMargins left="0.39370078740157483" right="0.39370078740157483" top="0.98425196850393704" bottom="0.78740157480314965" header="0" footer="0"/>
      <pageSetup paperSize="9" scale="54" fitToHeight="20" orientation="landscape" r:id="rId11"/>
      <autoFilter ref="A7:B154"/>
    </customSheetView>
  </customSheetViews>
  <mergeCells count="34">
    <mergeCell ref="A158:O158"/>
    <mergeCell ref="A3:P3"/>
    <mergeCell ref="B1:D2"/>
    <mergeCell ref="J5:M5"/>
    <mergeCell ref="B126:O126"/>
    <mergeCell ref="B78:B79"/>
    <mergeCell ref="B147:O147"/>
    <mergeCell ref="B8:O8"/>
    <mergeCell ref="B5:B6"/>
    <mergeCell ref="C5:C6"/>
    <mergeCell ref="D5:D6"/>
    <mergeCell ref="E5:H5"/>
    <mergeCell ref="I5:I6"/>
    <mergeCell ref="B97:O97"/>
    <mergeCell ref="B99:O99"/>
    <mergeCell ref="B93:O93"/>
    <mergeCell ref="B152:O152"/>
    <mergeCell ref="A5:A6"/>
    <mergeCell ref="B113:O113"/>
    <mergeCell ref="B27:O27"/>
    <mergeCell ref="B68:O68"/>
    <mergeCell ref="B75:O75"/>
    <mergeCell ref="B83:O83"/>
    <mergeCell ref="B54:O54"/>
    <mergeCell ref="O5:O6"/>
    <mergeCell ref="A4:O4"/>
    <mergeCell ref="B108:O108"/>
    <mergeCell ref="B101:O101"/>
    <mergeCell ref="B133:O133"/>
    <mergeCell ref="B121:O121"/>
    <mergeCell ref="B119:O119"/>
    <mergeCell ref="B131:O131"/>
    <mergeCell ref="A78:A79"/>
    <mergeCell ref="N5:N6"/>
  </mergeCells>
  <pageMargins left="0.43307086614173229" right="0.15748031496062992" top="0.39370078740157483" bottom="0.23622047244094491" header="0.19685039370078741" footer="0"/>
  <pageSetup paperSize="9" scale="75" fitToHeight="20" orientation="landscape" r:id="rId12"/>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для работы</vt:lpstr>
      <vt:lpstr>'для работы'!Заголовки_для_печати</vt:lpstr>
      <vt:lpstr>'для работы'!Область_печати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kalinina</cp:lastModifiedBy>
  <cp:lastPrinted>2015-04-10T11:41:56Z</cp:lastPrinted>
  <dcterms:created xsi:type="dcterms:W3CDTF">1996-10-08T23:32:33Z</dcterms:created>
  <dcterms:modified xsi:type="dcterms:W3CDTF">2015-04-10T11:50:47Z</dcterms:modified>
</cp:coreProperties>
</file>